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6335" windowHeight="6870" tabRatio="853" activeTab="0"/>
  </bookViews>
  <sheets>
    <sheet name="Info" sheetId="1" r:id="rId1"/>
    <sheet name="Maratontabell_SM" sheetId="2" r:id="rId2"/>
    <sheet name="10_bästa i varje tävling" sheetId="3" r:id="rId3"/>
    <sheet name="Mästare, 2or osv" sheetId="4" r:id="rId4"/>
    <sheet name="Antal 1a-platser" sheetId="5" r:id="rId5"/>
    <sheet name="Antal 2a-platser" sheetId="6" r:id="rId6"/>
    <sheet name="Antal 3e-platser" sheetId="7" r:id="rId7"/>
  </sheets>
  <definedNames>
    <definedName name="_xlcn.WorksheetConnection_SvenskaMästareA3D90" hidden="1">#REF!</definedName>
    <definedName name="allanamnen">'Maratontabell_SM'!$B$5:$B$162</definedName>
    <definedName name="namnen">'Maratontabell_SM'!$B$5:$B$162</definedName>
  </definedNames>
  <calcPr fullCalcOnLoad="1"/>
</workbook>
</file>

<file path=xl/sharedStrings.xml><?xml version="1.0" encoding="utf-8"?>
<sst xmlns="http://schemas.openxmlformats.org/spreadsheetml/2006/main" count="724" uniqueCount="311">
  <si>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</si>
  <si>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</si>
  <si>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</si>
  <si>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</si>
  <si>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</si>
  <si>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</si>
  <si>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</si>
  <si>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</si>
  <si>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</si>
  <si>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</si>
  <si>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</si>
  <si>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</si>
  <si>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</si>
  <si>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</si>
  <si>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</si>
  <si>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</si>
  <si>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</si>
  <si>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</si>
  <si>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</si>
  <si>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</si>
  <si>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</si>
  <si>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</si>
  <si>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</si>
  <si>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</si>
  <si>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</si>
  <si>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</si>
  <si>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</si>
  <si>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</si>
  <si>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</si>
  <si>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</si>
  <si>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</si>
  <si>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</si>
  <si>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</si>
  <si>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</si>
  <si>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</si>
  <si>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</si>
  <si>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</si>
  <si>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</si>
  <si>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</si>
  <si>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</si>
  <si>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</si>
  <si>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</si>
  <si>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</si>
  <si>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</si>
  <si>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</si>
  <si>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</si>
  <si>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</si>
  <si>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</si>
  <si>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</si>
  <si>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</si>
  <si>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</si>
  <si>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</si>
  <si>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</si>
  <si>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</si>
  <si>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</si>
  <si>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</si>
  <si>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</si>
  <si>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</si>
  <si>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</si>
  <si>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</si>
  <si>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</si>
  <si>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</si>
  <si>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</si>
  <si>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</si>
  <si>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</si>
  <si>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</si>
  <si>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</si>
  <si>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</si>
  <si>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</si>
  <si>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</si>
  <si>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</si>
  <si>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</si>
  <si>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</si>
  <si>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</si>
  <si>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</si>
  <si>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</si>
  <si>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</si>
  <si>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</si>
  <si>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</si>
  <si>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</si>
  <si>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</si>
  <si>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</si>
  <si>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</si>
  <si>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</si>
  <si>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</si>
  <si>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</si>
  <si>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</si>
  <si>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</si>
  <si>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</si>
  <si>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</si>
  <si>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</si>
  <si>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</si>
  <si>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</si>
  <si>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</si>
  <si>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</si>
  <si>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</si>
  <si>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</si>
  <si>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</si>
  <si>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</si>
  <si>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</si>
  <si>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</si>
  <si>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</si>
  <si>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</si>
  <si>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</si>
  <si>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</si>
  <si>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</si>
  <si>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</si>
  <si>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</si>
  <si>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</si>
  <si>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</si>
  <si>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</si>
  <si>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</si>
  <si>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</si>
  <si>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</si>
  <si>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</si>
  <si>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</si>
  <si>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</si>
  <si>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</si>
  <si>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</si>
  <si>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</si>
  <si>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</si>
  <si>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</si>
  <si>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</si>
  <si>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</si>
  <si>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</si>
  <si>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</si>
  <si>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</si>
  <si>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</si>
  <si>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</si>
  <si>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</si>
  <si>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</si>
  <si>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</si>
  <si>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</si>
  <si>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</si>
  <si>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</si>
  <si>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</si>
  <si>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</si>
  <si>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</si>
  <si>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</si>
  <si>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</si>
  <si>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</si>
  <si>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</si>
  <si>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</si>
  <si>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</si>
  <si>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</si>
  <si>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</si>
  <si>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</si>
  <si>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</si>
  <si>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</si>
  <si>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</si>
  <si>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</si>
  <si>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</si>
  <si>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</si>
  <si>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</si>
  <si>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</si>
  <si>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</si>
  <si>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</si>
  <si>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</si>
  <si>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</si>
  <si>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</si>
  <si>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</si>
  <si>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</si>
  <si>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</si>
  <si>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</si>
  <si>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</si>
  <si>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</si>
  <si>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</si>
  <si>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</si>
  <si>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</si>
  <si>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</si>
  <si>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</si>
  <si>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</si>
  <si>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</si>
  <si>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</si>
  <si>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</si>
  <si>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</si>
  <si>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</si>
  <si>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</si>
  <si>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</si>
  <si>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</si>
  <si>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</si>
  <si>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</si>
  <si>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</si>
  <si>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</si>
  <si>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</si>
  <si>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</si>
  <si>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</si>
  <si>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</si>
  <si>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</si>
  <si>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</si>
  <si>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</si>
  <si>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</si>
  <si>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</si>
  <si>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</si>
  <si>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</si>
  <si>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</si>
  <si>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</si>
  <si>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</si>
  <si>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</si>
  <si>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</si>
  <si>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</si>
  <si>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</si>
  <si>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</si>
  <si>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</si>
  <si>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</si>
  <si>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</si>
  <si>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</si>
  <si>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</si>
  <si>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</si>
  <si>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</si>
  <si>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</si>
  <si>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</si>
  <si>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</si>
  <si>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</si>
  <si>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</si>
  <si>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</si>
  <si>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</si>
  <si>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</si>
  <si>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</si>
  <si>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</si>
  <si>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</si>
  <si>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</si>
  <si>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</si>
  <si>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</si>
  <si>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</si>
  <si>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</si>
  <si>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</si>
  <si>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</si>
  <si>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</si>
  <si>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</si>
  <si>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</si>
  <si>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</si>
  <si>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</si>
  <si>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</si>
  <si>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</si>
  <si>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</si>
  <si>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</si>
  <si>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</si>
  <si>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</si>
  <si>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</si>
  <si>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</si>
  <si>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</si>
  <si>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</si>
  <si>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</si>
  <si>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</si>
  <si>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</si>
  <si>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</si>
  <si>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</si>
  <si>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</si>
  <si>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</si>
  <si>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</si>
  <si>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</si>
  <si>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</si>
  <si>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</si>
  <si>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</si>
  <si>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</si>
  <si>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</si>
  <si>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</si>
  <si>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</si>
  <si>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</si>
  <si>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</si>
  <si>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I två tävlingar har placeringarna delats. Det är ry02 med delad 8:e plats och och re02 med delad 7:e plats.</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</si>
  <si>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</si>
  <si>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</si>
  <si>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</si>
  <si>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</si>
  <si>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</si>
  <si>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</si>
  <si>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</si>
  <si>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</si>
  <si>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</si>
  <si>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</si>
  <si>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</si>
  <si>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</si>
  <si>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</si>
  <si>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</si>
  <si>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 xml:space="preserve">I några tävlingar dvs re13, g12, g11, r89 och r81 saknas deltagare </t>
  </si>
  <si>
    <t>I några tävlingar dvs re 13, g12, g11, r89 och r81 saknas deltagare. I cellerna står det SAKNAS vilket är korrekt.</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</si>
  <si>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</si>
  <si>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</si>
  <si>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</si>
  <si>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</si>
  <si>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</si>
  <si>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</si>
  <si>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</si>
  <si>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</si>
  <si>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</si>
  <si>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</si>
  <si>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</si>
  <si>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</si>
  <si>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</si>
  <si>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</si>
  <si>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</si>
  <si>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</si>
  <si>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</si>
  <si>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</si>
  <si>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</si>
  <si>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</si>
  <si>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</si>
  <si>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</si>
  <si>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</si>
  <si>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</si>
  <si>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</si>
  <si>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</si>
  <si>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Jönköping den 10 decenber 2017
Tommy Maltell</t>
  </si>
  <si>
    <t>re17</t>
  </si>
  <si>
    <t>g17</t>
  </si>
  <si>
    <t>Summa kolumn C</t>
  </si>
  <si>
    <t>Totalsumman för 97 tävlingar är 98 eftersom 2:a-platsen delades vid SM i Gomoku 2014.</t>
  </si>
  <si>
    <t>Totalsumman för 97 tävlingar är 96 eftersom 2:a-platsen delades vid SM i Gomoku 2014.</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</si>
  <si>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är många tävlingar för en Excel 2003-fil så har det varit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</si>
</sst>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0"/>
    </font>
    <font>
      <sz val="11"/>
      <color indexed="8"/>
      <name val="Calibri"/>
      <family val="2"/>
    </font>
    <font>
      <sz val="8"/>
      <name val="Arial"/>
      <family val="2"/>
    </font>
    <font>
      <sz val="14"/>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9"/>
      <name val="Arial"/>
      <family val="2"/>
    </font>
    <font>
      <sz val="10"/>
      <name val="Calibri"/>
      <family val="2"/>
    </font>
    <font>
      <sz val="10"/>
      <color indexed="30"/>
      <name val="Calibri"/>
      <family val="2"/>
    </font>
    <font>
      <b/>
      <sz val="14"/>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6" tint="0.39998000860214233"/>
      </top>
      <bottom style="thin">
        <color theme="6"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3" fillId="0" borderId="0" xfId="0" applyFont="1" applyAlignment="1">
      <alignment/>
    </xf>
    <xf numFmtId="0" fontId="43" fillId="33" borderId="10" xfId="0" applyFont="1" applyFill="1" applyBorder="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left"/>
    </xf>
    <xf numFmtId="0" fontId="0" fillId="0" borderId="0" xfId="0" applyNumberFormat="1" applyAlignment="1">
      <alignment/>
    </xf>
    <xf numFmtId="0" fontId="23" fillId="0" borderId="0" xfId="0" applyFont="1" applyAlignment="1">
      <alignment/>
    </xf>
    <xf numFmtId="0" fontId="24" fillId="0" borderId="0" xfId="0" applyFont="1" applyAlignment="1">
      <alignment vertical="center" wrapText="1"/>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25" fillId="0" borderId="0" xfId="0" applyFont="1" applyAlignment="1">
      <alignment/>
    </xf>
    <xf numFmtId="0" fontId="23" fillId="0" borderId="0" xfId="0" applyFont="1" applyAlignment="1">
      <alignment vertical="center" wrapText="1"/>
    </xf>
    <xf numFmtId="0" fontId="25" fillId="0" borderId="0" xfId="0" applyFont="1" applyAlignment="1">
      <alignment vertical="center"/>
    </xf>
    <xf numFmtId="0" fontId="4" fillId="0" borderId="0" xfId="0" applyFont="1" applyAlignment="1">
      <alignment/>
    </xf>
    <xf numFmtId="164" fontId="3" fillId="0" borderId="0" xfId="0" applyNumberFormat="1" applyFont="1" applyAlignment="1">
      <alignment/>
    </xf>
    <xf numFmtId="164" fontId="43" fillId="33" borderId="10" xfId="0" applyNumberFormat="1" applyFont="1" applyFill="1" applyBorder="1" applyAlignment="1">
      <alignment/>
    </xf>
    <xf numFmtId="164" fontId="0" fillId="0" borderId="0" xfId="0" applyNumberFormat="1" applyAlignment="1">
      <alignment/>
    </xf>
    <xf numFmtId="0" fontId="0" fillId="0" borderId="0" xfId="0" applyFont="1" applyAlignment="1">
      <alignment horizontal="left"/>
    </xf>
    <xf numFmtId="0" fontId="4" fillId="0" borderId="0" xfId="0" applyFont="1" applyAlignment="1">
      <alignment horizontal="lef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4" name="Tabell4" displayName="Tabell4" ref="A4:DD162" comment="" totalsRowShown="0">
  <autoFilter ref="A4:DD162"/>
  <tableColumns count="108">
    <tableColumn id="1" name="Nr"/>
    <tableColumn id="2" name="Namn"/>
    <tableColumn id="3" name="Summa"/>
    <tableColumn id="94" name="B p"/>
    <tableColumn id="4" name="Renju"/>
    <tableColumn id="5" name="Luffarschack"/>
    <tableColumn id="6" name="Pente"/>
    <tableColumn id="107" name="g17"/>
    <tableColumn id="108" name="re17"/>
    <tableColumn id="106" name="g16"/>
    <tableColumn id="105" name="re16"/>
    <tableColumn id="104" name="g15"/>
    <tableColumn id="103" name="re15"/>
    <tableColumn id="102" name="g14"/>
    <tableColumn id="101" name="re14"/>
    <tableColumn id="98" name="g13"/>
    <tableColumn id="95" name="re13"/>
    <tableColumn id="7" name="g12"/>
    <tableColumn id="8" name="re12"/>
    <tableColumn id="9" name="g11"/>
    <tableColumn id="10" name="re11"/>
    <tableColumn id="11" name="ry10"/>
    <tableColumn id="12" name="re10"/>
    <tableColumn id="13" name="ry09"/>
    <tableColumn id="14" name="re09"/>
    <tableColumn id="15" name="ry08"/>
    <tableColumn id="16" name="re08"/>
    <tableColumn id="17" name="ry07"/>
    <tableColumn id="18" name="re07"/>
    <tableColumn id="19" name="ry06"/>
    <tableColumn id="20" name="re06"/>
    <tableColumn id="21" name="ry05"/>
    <tableColumn id="22" name="re05"/>
    <tableColumn id="23" name="ry04"/>
    <tableColumn id="24" name="re04"/>
    <tableColumn id="25" name="ry03"/>
    <tableColumn id="26" name="re03"/>
    <tableColumn id="27" name="ry02"/>
    <tableColumn id="28" name="re02"/>
    <tableColumn id="29" name="ry01"/>
    <tableColumn id="30" name="re01"/>
    <tableColumn id="31" name="ry00"/>
    <tableColumn id="32" name="re00"/>
    <tableColumn id="33" name="ry99"/>
    <tableColumn id="34" name="re99"/>
    <tableColumn id="35" name="ry98"/>
    <tableColumn id="36" name="re98"/>
    <tableColumn id="37" name="ry97"/>
    <tableColumn id="38" name="re97"/>
    <tableColumn id="39" name="ry96"/>
    <tableColumn id="40" name="l96"/>
    <tableColumn id="41" name="ry95"/>
    <tableColumn id="42" name="l95"/>
    <tableColumn id="43" name="ry94"/>
    <tableColumn id="44" name="l94"/>
    <tableColumn id="45" name="ry93"/>
    <tableColumn id="46" name="l93"/>
    <tableColumn id="47" name="l92"/>
    <tableColumn id="48" name="l91"/>
    <tableColumn id="49" name="l90"/>
    <tableColumn id="50" name="p89"/>
    <tableColumn id="51" name="l89"/>
    <tableColumn id="52" name="r89"/>
    <tableColumn id="53" name="p88"/>
    <tableColumn id="54" name="l88"/>
    <tableColumn id="55" name="r88"/>
    <tableColumn id="56" name="p87"/>
    <tableColumn id="57" name="l87"/>
    <tableColumn id="58" name="r87"/>
    <tableColumn id="59" name="p86"/>
    <tableColumn id="60" name="l86"/>
    <tableColumn id="61" name="r86"/>
    <tableColumn id="62" name="p85"/>
    <tableColumn id="63" name="l85"/>
    <tableColumn id="64" name="r85"/>
    <tableColumn id="65" name="p84"/>
    <tableColumn id="66" name="l84"/>
    <tableColumn id="67" name="r84"/>
    <tableColumn id="68" name="l83"/>
    <tableColumn id="69" name="r83"/>
    <tableColumn id="70" name="l82"/>
    <tableColumn id="71" name="r82"/>
    <tableColumn id="72" name="l81"/>
    <tableColumn id="73" name="r81"/>
    <tableColumn id="74" name="l80"/>
    <tableColumn id="75" name="l79"/>
    <tableColumn id="76" name="l78"/>
    <tableColumn id="77" name="l77"/>
    <tableColumn id="78" name="l76"/>
    <tableColumn id="79" name="l75"/>
    <tableColumn id="80" name="l74"/>
    <tableColumn id="81" name="l73"/>
    <tableColumn id="82" name="l72"/>
    <tableColumn id="83" name="l71"/>
    <tableColumn id="84" name="l70"/>
    <tableColumn id="85" name="l69"/>
    <tableColumn id="86" name="l68"/>
    <tableColumn id="87" name="l67"/>
    <tableColumn id="88" name="l66"/>
    <tableColumn id="89" name="l65"/>
    <tableColumn id="90" name="l64"/>
    <tableColumn id="91" name="l63"/>
    <tableColumn id="92" name="l62"/>
    <tableColumn id="93" name="l61"/>
    <tableColumn id="96" name="Renju 2000-tal"/>
    <tableColumn id="97" name="Renju 1900-tal"/>
    <tableColumn id="99" name="LS 2000-tal"/>
    <tableColumn id="100" name="LS 1900-tal"/>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showGridLines="0" tabSelected="1" zoomScalePageLayoutView="0" workbookViewId="0" topLeftCell="A1">
      <selection activeCell="A1" sqref="A1"/>
    </sheetView>
  </sheetViews>
  <sheetFormatPr defaultColWidth="9.140625" defaultRowHeight="12.75"/>
  <cols>
    <col min="1" max="1" width="112.00390625" style="8" customWidth="1"/>
    <col min="2" max="16384" width="9.140625" style="8" customWidth="1"/>
  </cols>
  <sheetData>
    <row r="1" s="13" customFormat="1" ht="28.5" customHeight="1">
      <c r="A1" s="15" t="s">
        <v>271</v>
      </c>
    </row>
    <row r="2" ht="343.5" customHeight="1">
      <c r="A2" s="14" t="s">
        <v>310</v>
      </c>
    </row>
    <row r="3" ht="12.75">
      <c r="A3" s="14"/>
    </row>
    <row r="4" s="9" customFormat="1" ht="25.5">
      <c r="A4" s="14" t="s">
        <v>304</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D165"/>
  <sheetViews>
    <sheetView showZero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
    </sheetView>
  </sheetViews>
  <sheetFormatPr defaultColWidth="9.140625" defaultRowHeight="12.75"/>
  <cols>
    <col min="1" max="1" width="4.140625" style="0" customWidth="1"/>
    <col min="2" max="2" width="21.8515625" style="0" bestFit="1" customWidth="1"/>
    <col min="3" max="3" width="10.28125" style="19" bestFit="1" customWidth="1"/>
    <col min="4" max="4" width="7.57421875" style="0" bestFit="1" customWidth="1"/>
    <col min="5" max="5" width="8.57421875" style="0" bestFit="1" customWidth="1"/>
    <col min="6" max="6" width="14.7109375" style="0" bestFit="1" customWidth="1"/>
    <col min="7" max="7" width="8.57421875" style="0" bestFit="1" customWidth="1"/>
    <col min="8" max="17" width="8.57421875" style="0" customWidth="1"/>
    <col min="18" max="18" width="6.421875" style="0" bestFit="1" customWidth="1"/>
    <col min="19" max="19" width="6.8515625" style="0" customWidth="1"/>
    <col min="20" max="20" width="6.421875" style="0" bestFit="1" customWidth="1"/>
    <col min="21" max="21" width="6.8515625" style="0" customWidth="1"/>
    <col min="22" max="22" width="6.7109375" style="0" customWidth="1"/>
    <col min="23" max="23" width="6.8515625" style="0" customWidth="1"/>
    <col min="24" max="24" width="6.7109375" style="0" customWidth="1"/>
    <col min="25" max="25" width="6.8515625" style="0" customWidth="1"/>
    <col min="26" max="26" width="6.7109375" style="0" customWidth="1"/>
    <col min="27" max="27" width="6.8515625" style="0" customWidth="1"/>
    <col min="28" max="28" width="6.7109375" style="0" customWidth="1"/>
    <col min="29" max="29" width="6.8515625" style="0" customWidth="1"/>
    <col min="30" max="30" width="6.7109375" style="0" customWidth="1"/>
    <col min="31" max="31" width="6.8515625" style="0" customWidth="1"/>
    <col min="32" max="32" width="6.7109375" style="0" customWidth="1"/>
    <col min="33" max="33" width="6.8515625" style="0" customWidth="1"/>
    <col min="34" max="34" width="6.7109375" style="0" customWidth="1"/>
    <col min="35" max="35" width="6.8515625" style="0" customWidth="1"/>
    <col min="36" max="36" width="6.7109375" style="0" customWidth="1"/>
    <col min="37" max="37" width="6.8515625" style="0" customWidth="1"/>
    <col min="38" max="38" width="6.7109375" style="0" customWidth="1"/>
    <col min="39" max="39" width="6.8515625" style="0" customWidth="1"/>
    <col min="40" max="40" width="6.7109375" style="0" customWidth="1"/>
    <col min="41" max="41" width="6.8515625" style="0" customWidth="1"/>
    <col min="42" max="42" width="6.7109375" style="0" customWidth="1"/>
    <col min="43" max="43" width="6.8515625" style="0" customWidth="1"/>
    <col min="44" max="44" width="6.7109375" style="0" customWidth="1"/>
    <col min="45" max="45" width="6.8515625" style="0" customWidth="1"/>
    <col min="46" max="46" width="6.7109375" style="0" customWidth="1"/>
    <col min="47" max="47" width="6.8515625" style="0" customWidth="1"/>
    <col min="48" max="48" width="6.7109375" style="0" customWidth="1"/>
    <col min="49" max="49" width="6.8515625" style="0" customWidth="1"/>
    <col min="50" max="50" width="6.7109375" style="0" customWidth="1"/>
    <col min="51" max="51" width="5.57421875" style="0" customWidth="1"/>
    <col min="52" max="52" width="6.7109375" style="0" customWidth="1"/>
    <col min="53" max="53" width="5.57421875" style="0" customWidth="1"/>
    <col min="54" max="54" width="6.7109375" style="0" customWidth="1"/>
    <col min="55" max="55" width="5.57421875" style="0" customWidth="1"/>
    <col min="56" max="56" width="6.7109375" style="0" customWidth="1"/>
    <col min="57" max="60" width="5.57421875" style="0" customWidth="1"/>
    <col min="61" max="61" width="6.140625" style="0" customWidth="1"/>
    <col min="62" max="62" width="5.57421875" style="0" customWidth="1"/>
    <col min="63" max="63" width="5.8515625" style="0" customWidth="1"/>
    <col min="64" max="64" width="6.140625" style="0" customWidth="1"/>
    <col min="65" max="65" width="5.57421875" style="0" customWidth="1"/>
    <col min="66" max="66" width="5.8515625" style="0" customWidth="1"/>
    <col min="67" max="67" width="6.140625" style="0" customWidth="1"/>
    <col min="68" max="68" width="5.57421875" style="0" customWidth="1"/>
    <col min="69" max="69" width="5.8515625" style="0" customWidth="1"/>
    <col min="70" max="70" width="6.140625" style="0" customWidth="1"/>
    <col min="71" max="71" width="5.57421875" style="0" customWidth="1"/>
    <col min="72" max="72" width="5.8515625" style="0" customWidth="1"/>
    <col min="73" max="73" width="6.140625" style="0" customWidth="1"/>
    <col min="74" max="74" width="5.57421875" style="0" customWidth="1"/>
    <col min="75" max="75" width="5.8515625" style="0" customWidth="1"/>
    <col min="76" max="76" width="6.140625" style="0" customWidth="1"/>
    <col min="77" max="77" width="5.57421875" style="0" customWidth="1"/>
    <col min="78" max="78" width="5.8515625" style="0" customWidth="1"/>
    <col min="79" max="79" width="5.57421875" style="0" customWidth="1"/>
    <col min="80" max="80" width="5.8515625" style="0" customWidth="1"/>
    <col min="81" max="81" width="5.57421875" style="0" customWidth="1"/>
    <col min="82" max="82" width="5.8515625" style="0" customWidth="1"/>
    <col min="83" max="83" width="5.57421875" style="0" customWidth="1"/>
    <col min="84" max="84" width="5.8515625" style="0" customWidth="1"/>
    <col min="85" max="100" width="5.57421875" style="0" customWidth="1"/>
    <col min="101" max="104" width="5.8515625" style="0" bestFit="1" customWidth="1"/>
    <col min="105" max="106" width="16.140625" style="0" bestFit="1" customWidth="1"/>
    <col min="107" max="108" width="13.140625" style="0" bestFit="1" customWidth="1"/>
    <col min="109" max="168" width="3.57421875" style="0" bestFit="1" customWidth="1"/>
    <col min="169" max="169" width="6.57421875" style="0" bestFit="1" customWidth="1"/>
  </cols>
  <sheetData>
    <row r="1" spans="1:4" ht="18">
      <c r="A1" s="12" t="s">
        <v>247</v>
      </c>
      <c r="B1" s="2"/>
      <c r="C1" s="17"/>
      <c r="D1" s="2"/>
    </row>
    <row r="2" spans="1:108" s="3" customFormat="1" ht="12.75">
      <c r="A2" s="3" t="s">
        <v>202</v>
      </c>
      <c r="B2" s="3" t="s">
        <v>0</v>
      </c>
      <c r="C2" s="18" t="s">
        <v>251</v>
      </c>
      <c r="D2" s="3" t="s">
        <v>273</v>
      </c>
      <c r="E2" s="3" t="s">
        <v>246</v>
      </c>
      <c r="F2" s="3" t="s">
        <v>245</v>
      </c>
      <c r="G2" s="3" t="s">
        <v>244</v>
      </c>
      <c r="J2" s="3" t="s">
        <v>243</v>
      </c>
      <c r="K2" s="3" t="s">
        <v>241</v>
      </c>
      <c r="L2" s="3" t="s">
        <v>243</v>
      </c>
      <c r="M2" s="3" t="s">
        <v>241</v>
      </c>
      <c r="N2" s="3" t="s">
        <v>243</v>
      </c>
      <c r="O2" s="3" t="s">
        <v>241</v>
      </c>
      <c r="P2" s="3" t="s">
        <v>243</v>
      </c>
      <c r="Q2" s="3" t="s">
        <v>241</v>
      </c>
      <c r="R2" s="3" t="s">
        <v>243</v>
      </c>
      <c r="S2" s="3" t="s">
        <v>241</v>
      </c>
      <c r="T2" s="3" t="s">
        <v>243</v>
      </c>
      <c r="U2" s="3" t="s">
        <v>241</v>
      </c>
      <c r="V2" s="3" t="s">
        <v>243</v>
      </c>
      <c r="W2" s="3" t="s">
        <v>241</v>
      </c>
      <c r="X2" s="3" t="s">
        <v>243</v>
      </c>
      <c r="Y2" s="3" t="s">
        <v>241</v>
      </c>
      <c r="Z2" s="3" t="s">
        <v>243</v>
      </c>
      <c r="AA2" s="3" t="s">
        <v>241</v>
      </c>
      <c r="AB2" s="3" t="s">
        <v>243</v>
      </c>
      <c r="AC2" s="3" t="s">
        <v>241</v>
      </c>
      <c r="AD2" s="3" t="s">
        <v>243</v>
      </c>
      <c r="AE2" s="3" t="s">
        <v>241</v>
      </c>
      <c r="AF2" s="3" t="s">
        <v>243</v>
      </c>
      <c r="AG2" s="3" t="s">
        <v>241</v>
      </c>
      <c r="AH2" s="3" t="s">
        <v>243</v>
      </c>
      <c r="AI2" s="3" t="s">
        <v>241</v>
      </c>
      <c r="AJ2" s="3" t="s">
        <v>243</v>
      </c>
      <c r="AK2" s="3" t="s">
        <v>241</v>
      </c>
      <c r="AL2" s="3" t="s">
        <v>243</v>
      </c>
      <c r="AM2" s="3" t="s">
        <v>241</v>
      </c>
      <c r="AN2" s="3" t="s">
        <v>243</v>
      </c>
      <c r="AO2" s="3" t="s">
        <v>241</v>
      </c>
      <c r="AP2" s="3" t="s">
        <v>243</v>
      </c>
      <c r="AQ2" s="3" t="s">
        <v>241</v>
      </c>
      <c r="AR2" s="3" t="s">
        <v>243</v>
      </c>
      <c r="AS2" s="3" t="s">
        <v>241</v>
      </c>
      <c r="AT2" s="3" t="s">
        <v>243</v>
      </c>
      <c r="AU2" s="3" t="s">
        <v>241</v>
      </c>
      <c r="AV2" s="3" t="s">
        <v>243</v>
      </c>
      <c r="AW2" s="3" t="s">
        <v>241</v>
      </c>
      <c r="AX2" s="3" t="s">
        <v>243</v>
      </c>
      <c r="AY2" s="3" t="s">
        <v>241</v>
      </c>
      <c r="AZ2" s="3" t="s">
        <v>243</v>
      </c>
      <c r="BA2" s="3" t="s">
        <v>241</v>
      </c>
      <c r="BB2" s="3" t="s">
        <v>243</v>
      </c>
      <c r="BC2" s="3" t="s">
        <v>241</v>
      </c>
      <c r="BD2" s="3" t="s">
        <v>243</v>
      </c>
      <c r="BE2" s="3" t="s">
        <v>241</v>
      </c>
      <c r="BF2" s="3" t="s">
        <v>241</v>
      </c>
      <c r="BG2" s="3" t="s">
        <v>241</v>
      </c>
      <c r="BH2" s="3" t="s">
        <v>241</v>
      </c>
      <c r="BI2" s="3" t="s">
        <v>242</v>
      </c>
      <c r="BJ2" s="3" t="s">
        <v>243</v>
      </c>
      <c r="BK2" s="3" t="s">
        <v>241</v>
      </c>
      <c r="BL2" s="3" t="s">
        <v>242</v>
      </c>
      <c r="BM2" s="3" t="s">
        <v>243</v>
      </c>
      <c r="BN2" s="3" t="s">
        <v>241</v>
      </c>
      <c r="BO2" s="3" t="s">
        <v>242</v>
      </c>
      <c r="BP2" s="3" t="s">
        <v>243</v>
      </c>
      <c r="BQ2" s="3" t="s">
        <v>241</v>
      </c>
      <c r="BR2" s="3" t="s">
        <v>242</v>
      </c>
      <c r="BS2" s="3" t="s">
        <v>243</v>
      </c>
      <c r="BT2" s="3" t="s">
        <v>241</v>
      </c>
      <c r="BU2" s="3" t="s">
        <v>242</v>
      </c>
      <c r="BV2" s="3" t="s">
        <v>243</v>
      </c>
      <c r="BW2" s="3" t="s">
        <v>241</v>
      </c>
      <c r="BX2" s="3" t="s">
        <v>242</v>
      </c>
      <c r="BY2" s="3" t="s">
        <v>243</v>
      </c>
      <c r="BZ2" s="3" t="s">
        <v>241</v>
      </c>
      <c r="CA2" s="3" t="s">
        <v>243</v>
      </c>
      <c r="CB2" s="3" t="s">
        <v>241</v>
      </c>
      <c r="CC2" s="3" t="s">
        <v>243</v>
      </c>
      <c r="CD2" s="3" t="s">
        <v>241</v>
      </c>
      <c r="CE2" s="3" t="s">
        <v>243</v>
      </c>
      <c r="CF2" s="3" t="s">
        <v>241</v>
      </c>
      <c r="CG2" s="3" t="s">
        <v>243</v>
      </c>
      <c r="CH2" s="3" t="s">
        <v>243</v>
      </c>
      <c r="CI2" s="3" t="s">
        <v>243</v>
      </c>
      <c r="CJ2" s="3" t="s">
        <v>243</v>
      </c>
      <c r="CK2" s="3" t="s">
        <v>243</v>
      </c>
      <c r="CL2" s="3" t="s">
        <v>243</v>
      </c>
      <c r="CM2" s="3" t="s">
        <v>243</v>
      </c>
      <c r="CN2" s="3" t="s">
        <v>243</v>
      </c>
      <c r="CO2" s="3" t="s">
        <v>243</v>
      </c>
      <c r="CP2" s="3" t="s">
        <v>243</v>
      </c>
      <c r="CQ2" s="3" t="s">
        <v>243</v>
      </c>
      <c r="CR2" s="3" t="s">
        <v>243</v>
      </c>
      <c r="CS2" s="3" t="s">
        <v>243</v>
      </c>
      <c r="CT2" s="3" t="s">
        <v>243</v>
      </c>
      <c r="CU2" s="3" t="s">
        <v>243</v>
      </c>
      <c r="CV2" s="3" t="s">
        <v>243</v>
      </c>
      <c r="CW2" s="3" t="s">
        <v>243</v>
      </c>
      <c r="CX2" s="3" t="s">
        <v>243</v>
      </c>
      <c r="CY2" s="3" t="s">
        <v>243</v>
      </c>
      <c r="CZ2" s="3" t="s">
        <v>243</v>
      </c>
      <c r="DA2" s="3" t="s">
        <v>282</v>
      </c>
      <c r="DB2" s="3" t="s">
        <v>281</v>
      </c>
      <c r="DC2" s="3" t="s">
        <v>289</v>
      </c>
      <c r="DD2" s="3" t="s">
        <v>288</v>
      </c>
    </row>
    <row r="4" spans="1:108" ht="12.75">
      <c r="A4" t="s">
        <v>202</v>
      </c>
      <c r="B4" t="s">
        <v>0</v>
      </c>
      <c r="C4" s="19" t="s">
        <v>251</v>
      </c>
      <c r="D4" s="1" t="s">
        <v>274</v>
      </c>
      <c r="E4" t="s">
        <v>250</v>
      </c>
      <c r="F4" s="1" t="s">
        <v>249</v>
      </c>
      <c r="G4" t="s">
        <v>252</v>
      </c>
      <c r="H4" t="s">
        <v>306</v>
      </c>
      <c r="I4" t="s">
        <v>305</v>
      </c>
      <c r="J4" t="s">
        <v>300</v>
      </c>
      <c r="K4" t="s">
        <v>299</v>
      </c>
      <c r="L4" t="s">
        <v>298</v>
      </c>
      <c r="M4" t="s">
        <v>296</v>
      </c>
      <c r="N4" t="s">
        <v>291</v>
      </c>
      <c r="O4" t="s">
        <v>290</v>
      </c>
      <c r="P4" t="s">
        <v>284</v>
      </c>
      <c r="Q4" s="1" t="s">
        <v>275</v>
      </c>
      <c r="R4" t="s">
        <v>254</v>
      </c>
      <c r="S4" t="s">
        <v>239</v>
      </c>
      <c r="T4" t="s">
        <v>253</v>
      </c>
      <c r="U4" t="s">
        <v>229</v>
      </c>
      <c r="V4" t="s">
        <v>228</v>
      </c>
      <c r="W4" t="s">
        <v>227</v>
      </c>
      <c r="X4" t="s">
        <v>209</v>
      </c>
      <c r="Y4" t="s">
        <v>208</v>
      </c>
      <c r="Z4" t="s">
        <v>207</v>
      </c>
      <c r="AA4" t="s">
        <v>206</v>
      </c>
      <c r="AB4" t="s">
        <v>205</v>
      </c>
      <c r="AC4" t="s">
        <v>204</v>
      </c>
      <c r="AD4" t="s">
        <v>203</v>
      </c>
      <c r="AE4" t="s">
        <v>201</v>
      </c>
      <c r="AF4" t="s">
        <v>69</v>
      </c>
      <c r="AG4" t="s">
        <v>68</v>
      </c>
      <c r="AH4" t="s">
        <v>67</v>
      </c>
      <c r="AI4" t="s">
        <v>66</v>
      </c>
      <c r="AJ4" t="s">
        <v>65</v>
      </c>
      <c r="AK4" t="s">
        <v>64</v>
      </c>
      <c r="AL4" t="s">
        <v>63</v>
      </c>
      <c r="AM4" t="s">
        <v>62</v>
      </c>
      <c r="AN4" t="s">
        <v>61</v>
      </c>
      <c r="AO4" t="s">
        <v>60</v>
      </c>
      <c r="AP4" t="s">
        <v>59</v>
      </c>
      <c r="AQ4" t="s">
        <v>58</v>
      </c>
      <c r="AR4" t="s">
        <v>57</v>
      </c>
      <c r="AS4" t="s">
        <v>56</v>
      </c>
      <c r="AT4" t="s">
        <v>55</v>
      </c>
      <c r="AU4" t="s">
        <v>54</v>
      </c>
      <c r="AV4" t="s">
        <v>53</v>
      </c>
      <c r="AW4" t="s">
        <v>52</v>
      </c>
      <c r="AX4" t="s">
        <v>224</v>
      </c>
      <c r="AY4" t="s">
        <v>51</v>
      </c>
      <c r="AZ4" t="s">
        <v>223</v>
      </c>
      <c r="BA4" t="s">
        <v>50</v>
      </c>
      <c r="BB4" t="s">
        <v>221</v>
      </c>
      <c r="BC4" t="s">
        <v>49</v>
      </c>
      <c r="BD4" t="s">
        <v>222</v>
      </c>
      <c r="BE4" t="s">
        <v>48</v>
      </c>
      <c r="BF4" t="s">
        <v>47</v>
      </c>
      <c r="BG4" t="s">
        <v>46</v>
      </c>
      <c r="BH4" t="s">
        <v>45</v>
      </c>
      <c r="BI4" t="s">
        <v>44</v>
      </c>
      <c r="BJ4" t="s">
        <v>43</v>
      </c>
      <c r="BK4" t="s">
        <v>42</v>
      </c>
      <c r="BL4" t="s">
        <v>41</v>
      </c>
      <c r="BM4" t="s">
        <v>40</v>
      </c>
      <c r="BN4" t="s">
        <v>39</v>
      </c>
      <c r="BO4" t="s">
        <v>38</v>
      </c>
      <c r="BP4" t="s">
        <v>37</v>
      </c>
      <c r="BQ4" t="s">
        <v>36</v>
      </c>
      <c r="BR4" t="s">
        <v>35</v>
      </c>
      <c r="BS4" t="s">
        <v>34</v>
      </c>
      <c r="BT4" t="s">
        <v>33</v>
      </c>
      <c r="BU4" t="s">
        <v>32</v>
      </c>
      <c r="BV4" t="s">
        <v>31</v>
      </c>
      <c r="BW4" t="s">
        <v>30</v>
      </c>
      <c r="BX4" t="s">
        <v>29</v>
      </c>
      <c r="BY4" t="s">
        <v>28</v>
      </c>
      <c r="BZ4" t="s">
        <v>27</v>
      </c>
      <c r="CA4" t="s">
        <v>26</v>
      </c>
      <c r="CB4" t="s">
        <v>25</v>
      </c>
      <c r="CC4" t="s">
        <v>24</v>
      </c>
      <c r="CD4" t="s">
        <v>23</v>
      </c>
      <c r="CE4" t="s">
        <v>22</v>
      </c>
      <c r="CF4" t="s">
        <v>21</v>
      </c>
      <c r="CG4" t="s">
        <v>20</v>
      </c>
      <c r="CH4" t="s">
        <v>19</v>
      </c>
      <c r="CI4" t="s">
        <v>18</v>
      </c>
      <c r="CJ4" t="s">
        <v>17</v>
      </c>
      <c r="CK4" t="s">
        <v>16</v>
      </c>
      <c r="CL4" t="s">
        <v>15</v>
      </c>
      <c r="CM4" t="s">
        <v>14</v>
      </c>
      <c r="CN4" t="s">
        <v>13</v>
      </c>
      <c r="CO4" t="s">
        <v>12</v>
      </c>
      <c r="CP4" t="s">
        <v>11</v>
      </c>
      <c r="CQ4" t="s">
        <v>10</v>
      </c>
      <c r="CR4" t="s">
        <v>9</v>
      </c>
      <c r="CS4" t="s">
        <v>8</v>
      </c>
      <c r="CT4" t="s">
        <v>7</v>
      </c>
      <c r="CU4" t="s">
        <v>6</v>
      </c>
      <c r="CV4" t="s">
        <v>5</v>
      </c>
      <c r="CW4" t="s">
        <v>4</v>
      </c>
      <c r="CX4" t="s">
        <v>3</v>
      </c>
      <c r="CY4" t="s">
        <v>2</v>
      </c>
      <c r="CZ4" t="s">
        <v>1</v>
      </c>
      <c r="DA4" s="1" t="s">
        <v>280</v>
      </c>
      <c r="DB4" s="1" t="s">
        <v>279</v>
      </c>
      <c r="DC4" t="s">
        <v>286</v>
      </c>
      <c r="DD4" t="s">
        <v>287</v>
      </c>
    </row>
    <row r="5" spans="1:108" ht="12.75">
      <c r="A5">
        <v>1</v>
      </c>
      <c r="B5" s="1" t="s">
        <v>73</v>
      </c>
      <c r="C5" s="19">
        <f aca="true" t="shared" si="0" ref="C5:C36">SUM(H5:CZ5)</f>
        <v>327</v>
      </c>
      <c r="D5">
        <f aca="true" t="shared" si="1" ref="D5:D36">MAX(J5:CZ5)</f>
        <v>10</v>
      </c>
      <c r="E5">
        <f aca="true" t="shared" si="2" ref="E5:E36">DA5+DB5</f>
        <v>139.5</v>
      </c>
      <c r="F5">
        <f aca="true" t="shared" si="3" ref="F5:F36">DC5+DD5</f>
        <v>164.5</v>
      </c>
      <c r="G5">
        <f aca="true" t="shared" si="4" ref="G5:G36">SUM(BI5,BL5,BO5,BR5,BU5,BX5)</f>
        <v>23</v>
      </c>
      <c r="H5">
        <v>10</v>
      </c>
      <c r="I5">
        <v>8</v>
      </c>
      <c r="J5">
        <v>10</v>
      </c>
      <c r="K5">
        <v>5</v>
      </c>
      <c r="L5">
        <v>10</v>
      </c>
      <c r="M5">
        <v>7</v>
      </c>
      <c r="N5">
        <v>8.5</v>
      </c>
      <c r="O5">
        <v>6</v>
      </c>
      <c r="P5">
        <v>8</v>
      </c>
      <c r="Q5">
        <v>8</v>
      </c>
      <c r="R5">
        <v>9</v>
      </c>
      <c r="S5">
        <v>2</v>
      </c>
      <c r="T5">
        <v>10</v>
      </c>
      <c r="U5">
        <v>7</v>
      </c>
      <c r="V5">
        <v>9</v>
      </c>
      <c r="W5">
        <v>7</v>
      </c>
      <c r="X5">
        <v>8</v>
      </c>
      <c r="Y5">
        <v>8</v>
      </c>
      <c r="Z5">
        <v>9</v>
      </c>
      <c r="AA5">
        <v>1</v>
      </c>
      <c r="AB5">
        <v>9</v>
      </c>
      <c r="AC5">
        <v>9</v>
      </c>
      <c r="AD5">
        <v>6</v>
      </c>
      <c r="AE5">
        <v>5</v>
      </c>
      <c r="AF5">
        <v>4</v>
      </c>
      <c r="AG5">
        <v>7</v>
      </c>
      <c r="AH5">
        <v>10</v>
      </c>
      <c r="AI5">
        <v>7</v>
      </c>
      <c r="AJ5">
        <v>9</v>
      </c>
      <c r="AK5">
        <v>6</v>
      </c>
      <c r="AL5">
        <v>0</v>
      </c>
      <c r="AM5">
        <v>6</v>
      </c>
      <c r="AN5">
        <v>0</v>
      </c>
      <c r="AO5">
        <v>0</v>
      </c>
      <c r="AP5">
        <v>0</v>
      </c>
      <c r="AQ5">
        <v>3</v>
      </c>
      <c r="AR5">
        <v>0</v>
      </c>
      <c r="AS5">
        <v>0</v>
      </c>
      <c r="AT5">
        <v>5</v>
      </c>
      <c r="AU5">
        <v>0</v>
      </c>
      <c r="AV5">
        <v>0</v>
      </c>
      <c r="AW5">
        <v>0</v>
      </c>
      <c r="AY5">
        <v>2</v>
      </c>
      <c r="BA5">
        <v>0</v>
      </c>
      <c r="BC5">
        <v>1</v>
      </c>
      <c r="BD5">
        <v>8</v>
      </c>
      <c r="BE5">
        <v>0</v>
      </c>
      <c r="BF5">
        <v>0</v>
      </c>
      <c r="BG5">
        <v>2</v>
      </c>
      <c r="BH5">
        <v>5</v>
      </c>
      <c r="BI5">
        <v>0</v>
      </c>
      <c r="BJ5">
        <v>7</v>
      </c>
      <c r="BK5">
        <v>2.5</v>
      </c>
      <c r="BL5">
        <v>9</v>
      </c>
      <c r="BM5">
        <v>0</v>
      </c>
      <c r="BN5">
        <v>1</v>
      </c>
      <c r="BO5">
        <v>6</v>
      </c>
      <c r="BP5">
        <v>3</v>
      </c>
      <c r="BQ5">
        <v>5</v>
      </c>
      <c r="BR5">
        <v>2</v>
      </c>
      <c r="BS5">
        <v>4</v>
      </c>
      <c r="BT5">
        <v>5</v>
      </c>
      <c r="BU5">
        <v>4</v>
      </c>
      <c r="BV5">
        <v>4</v>
      </c>
      <c r="BW5">
        <v>1</v>
      </c>
      <c r="BX5">
        <v>2</v>
      </c>
      <c r="BY5">
        <v>4</v>
      </c>
      <c r="BZ5">
        <v>8</v>
      </c>
      <c r="CA5">
        <v>0</v>
      </c>
      <c r="CB5">
        <v>2</v>
      </c>
      <c r="CC5">
        <v>0</v>
      </c>
      <c r="CD5">
        <v>3</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f aca="true" t="shared" si="5" ref="DA5:DA36">SUM(I5,K5,M5,O5,Q5,S5,U5,W5,Y5,AA5,AC5,AE5,AG5,AI5,AK5,AM5,AO5,AQ5)</f>
        <v>102</v>
      </c>
      <c r="DB5">
        <f aca="true" t="shared" si="6" ref="DB5:DB36">SUM(AS5,AU5,AW5,AY5,BA5,BC5,BE5,BF5,BG5,BH5,BK5,BN5,BQ5,BT5,BW5,BZ5,CB5,CD5,CF5)</f>
        <v>37.5</v>
      </c>
      <c r="DC5">
        <f aca="true" t="shared" si="7" ref="DC5:DC36">SUM(H5,J5,L5,N5,P5,R5,T5,V5,X5,Z5,AB5,AD5,AF5,AH5,AJ5,AL5,AN5,AP5)</f>
        <v>129.5</v>
      </c>
      <c r="DD5">
        <f aca="true" t="shared" si="8" ref="DD5:DD36">SUM(AR5,AT5,AV5,AX5,AZ5,BB5,BD5,BJ5,BM5,BP5,BS5,BV5,BY5,CA5,CC5,CE5,CG5:CZ5)</f>
        <v>35</v>
      </c>
    </row>
    <row r="6" spans="1:108" ht="12.75">
      <c r="A6">
        <v>2</v>
      </c>
      <c r="B6" t="s">
        <v>72</v>
      </c>
      <c r="C6" s="19">
        <f t="shared" si="0"/>
        <v>268</v>
      </c>
      <c r="D6">
        <f t="shared" si="1"/>
        <v>10</v>
      </c>
      <c r="E6">
        <f t="shared" si="2"/>
        <v>239</v>
      </c>
      <c r="F6">
        <f t="shared" si="3"/>
        <v>16</v>
      </c>
      <c r="G6">
        <f t="shared" si="4"/>
        <v>13</v>
      </c>
      <c r="I6">
        <v>10</v>
      </c>
      <c r="K6">
        <v>10</v>
      </c>
      <c r="M6">
        <v>6</v>
      </c>
      <c r="O6">
        <v>9</v>
      </c>
      <c r="Q6">
        <v>10</v>
      </c>
      <c r="S6">
        <v>9</v>
      </c>
      <c r="W6">
        <v>9</v>
      </c>
      <c r="Y6">
        <v>9</v>
      </c>
      <c r="AA6">
        <v>10</v>
      </c>
      <c r="AC6">
        <v>10</v>
      </c>
      <c r="AE6">
        <v>10</v>
      </c>
      <c r="AF6">
        <v>10</v>
      </c>
      <c r="AG6">
        <v>10</v>
      </c>
      <c r="AH6">
        <v>0</v>
      </c>
      <c r="AI6">
        <v>9</v>
      </c>
      <c r="AJ6">
        <v>0</v>
      </c>
      <c r="AK6">
        <v>10</v>
      </c>
      <c r="AL6">
        <v>0</v>
      </c>
      <c r="AM6">
        <v>0</v>
      </c>
      <c r="AN6">
        <v>0</v>
      </c>
      <c r="AO6">
        <v>8</v>
      </c>
      <c r="AP6">
        <v>0</v>
      </c>
      <c r="AQ6">
        <v>8</v>
      </c>
      <c r="AR6">
        <v>0</v>
      </c>
      <c r="AS6">
        <v>8</v>
      </c>
      <c r="AT6">
        <v>0</v>
      </c>
      <c r="AU6">
        <v>10</v>
      </c>
      <c r="AV6">
        <v>0</v>
      </c>
      <c r="AW6">
        <v>8</v>
      </c>
      <c r="AY6">
        <v>10</v>
      </c>
      <c r="BA6">
        <v>10</v>
      </c>
      <c r="BC6">
        <v>10</v>
      </c>
      <c r="BE6">
        <v>6</v>
      </c>
      <c r="BF6">
        <v>7</v>
      </c>
      <c r="BG6">
        <v>8</v>
      </c>
      <c r="BH6">
        <v>3</v>
      </c>
      <c r="BI6">
        <v>3</v>
      </c>
      <c r="BJ6">
        <v>6</v>
      </c>
      <c r="BK6">
        <v>6</v>
      </c>
      <c r="BL6">
        <v>7</v>
      </c>
      <c r="BM6">
        <v>0</v>
      </c>
      <c r="BN6">
        <v>3</v>
      </c>
      <c r="BO6">
        <v>3</v>
      </c>
      <c r="BP6">
        <v>0</v>
      </c>
      <c r="BQ6">
        <v>2</v>
      </c>
      <c r="BR6">
        <v>0</v>
      </c>
      <c r="BS6">
        <v>0</v>
      </c>
      <c r="BT6">
        <v>1</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f t="shared" si="5"/>
        <v>147</v>
      </c>
      <c r="DB6">
        <f t="shared" si="6"/>
        <v>92</v>
      </c>
      <c r="DC6">
        <f t="shared" si="7"/>
        <v>10</v>
      </c>
      <c r="DD6">
        <f t="shared" si="8"/>
        <v>6</v>
      </c>
    </row>
    <row r="7" spans="1:108" ht="12.75">
      <c r="A7">
        <v>3</v>
      </c>
      <c r="B7" t="s">
        <v>70</v>
      </c>
      <c r="C7" s="19">
        <f t="shared" si="0"/>
        <v>266</v>
      </c>
      <c r="D7">
        <f t="shared" si="1"/>
        <v>10</v>
      </c>
      <c r="E7">
        <f t="shared" si="2"/>
        <v>35</v>
      </c>
      <c r="F7">
        <f t="shared" si="3"/>
        <v>231</v>
      </c>
      <c r="G7">
        <f t="shared" si="4"/>
        <v>0</v>
      </c>
      <c r="J7">
        <v>6</v>
      </c>
      <c r="N7">
        <v>6</v>
      </c>
      <c r="P7">
        <v>5</v>
      </c>
      <c r="Q7">
        <v>5</v>
      </c>
      <c r="T7">
        <v>8</v>
      </c>
      <c r="V7">
        <v>7</v>
      </c>
      <c r="X7">
        <v>7</v>
      </c>
      <c r="Y7">
        <v>1</v>
      </c>
      <c r="Z7">
        <v>6</v>
      </c>
      <c r="AD7">
        <v>4</v>
      </c>
      <c r="AF7">
        <v>6</v>
      </c>
      <c r="AG7">
        <v>0</v>
      </c>
      <c r="AH7">
        <v>5</v>
      </c>
      <c r="AI7">
        <v>0</v>
      </c>
      <c r="AJ7">
        <v>7</v>
      </c>
      <c r="AK7">
        <v>0</v>
      </c>
      <c r="AL7">
        <v>8</v>
      </c>
      <c r="AM7">
        <v>0</v>
      </c>
      <c r="AN7">
        <v>10</v>
      </c>
      <c r="AO7">
        <v>0</v>
      </c>
      <c r="AP7">
        <v>8</v>
      </c>
      <c r="AQ7">
        <v>0</v>
      </c>
      <c r="AR7">
        <v>10</v>
      </c>
      <c r="AS7">
        <v>0</v>
      </c>
      <c r="AT7">
        <v>2</v>
      </c>
      <c r="AU7">
        <v>0</v>
      </c>
      <c r="AV7">
        <v>6</v>
      </c>
      <c r="AW7">
        <v>0</v>
      </c>
      <c r="AX7">
        <v>9</v>
      </c>
      <c r="AY7">
        <v>0</v>
      </c>
      <c r="AZ7">
        <v>9</v>
      </c>
      <c r="BA7">
        <v>0</v>
      </c>
      <c r="BB7">
        <v>7</v>
      </c>
      <c r="BC7">
        <v>0</v>
      </c>
      <c r="BD7">
        <v>7</v>
      </c>
      <c r="BE7">
        <v>0</v>
      </c>
      <c r="BF7">
        <v>0</v>
      </c>
      <c r="BG7">
        <v>0</v>
      </c>
      <c r="BH7">
        <v>0</v>
      </c>
      <c r="BI7">
        <v>0</v>
      </c>
      <c r="BJ7">
        <v>5</v>
      </c>
      <c r="BK7">
        <v>0</v>
      </c>
      <c r="BL7">
        <v>0</v>
      </c>
      <c r="BM7">
        <v>0</v>
      </c>
      <c r="BN7">
        <v>5</v>
      </c>
      <c r="BO7">
        <v>0</v>
      </c>
      <c r="BP7">
        <v>4</v>
      </c>
      <c r="BQ7">
        <v>4</v>
      </c>
      <c r="BR7">
        <v>0</v>
      </c>
      <c r="BS7">
        <v>10</v>
      </c>
      <c r="BT7">
        <v>0</v>
      </c>
      <c r="BU7">
        <v>0</v>
      </c>
      <c r="BV7">
        <v>10</v>
      </c>
      <c r="BW7">
        <v>0</v>
      </c>
      <c r="BX7">
        <v>0</v>
      </c>
      <c r="BY7">
        <v>9</v>
      </c>
      <c r="BZ7">
        <v>0</v>
      </c>
      <c r="CA7">
        <v>4</v>
      </c>
      <c r="CB7">
        <v>4</v>
      </c>
      <c r="CC7">
        <v>5</v>
      </c>
      <c r="CD7">
        <v>7</v>
      </c>
      <c r="CE7">
        <v>8</v>
      </c>
      <c r="CF7">
        <v>9</v>
      </c>
      <c r="CG7">
        <v>8</v>
      </c>
      <c r="CH7">
        <v>9</v>
      </c>
      <c r="CI7">
        <v>6</v>
      </c>
      <c r="CJ7">
        <v>10</v>
      </c>
      <c r="CK7">
        <v>0</v>
      </c>
      <c r="CL7">
        <v>0</v>
      </c>
      <c r="CM7">
        <v>0</v>
      </c>
      <c r="CN7">
        <v>0</v>
      </c>
      <c r="CO7">
        <v>0</v>
      </c>
      <c r="CP7">
        <v>0</v>
      </c>
      <c r="CQ7">
        <v>0</v>
      </c>
      <c r="CR7">
        <v>0</v>
      </c>
      <c r="CS7">
        <v>0</v>
      </c>
      <c r="CT7">
        <v>0</v>
      </c>
      <c r="CU7">
        <v>0</v>
      </c>
      <c r="CV7">
        <v>0</v>
      </c>
      <c r="CW7">
        <v>0</v>
      </c>
      <c r="CX7">
        <v>0</v>
      </c>
      <c r="CY7">
        <v>0</v>
      </c>
      <c r="CZ7">
        <v>0</v>
      </c>
      <c r="DA7">
        <f t="shared" si="5"/>
        <v>6</v>
      </c>
      <c r="DB7">
        <f t="shared" si="6"/>
        <v>29</v>
      </c>
      <c r="DC7">
        <f t="shared" si="7"/>
        <v>93</v>
      </c>
      <c r="DD7">
        <f t="shared" si="8"/>
        <v>138</v>
      </c>
    </row>
    <row r="8" spans="1:108" ht="12.75">
      <c r="A8">
        <v>4</v>
      </c>
      <c r="B8" t="s">
        <v>78</v>
      </c>
      <c r="C8" s="19">
        <f t="shared" si="0"/>
        <v>198</v>
      </c>
      <c r="D8">
        <f t="shared" si="1"/>
        <v>10</v>
      </c>
      <c r="E8">
        <f t="shared" si="2"/>
        <v>183</v>
      </c>
      <c r="F8">
        <f t="shared" si="3"/>
        <v>15</v>
      </c>
      <c r="G8">
        <f t="shared" si="4"/>
        <v>0</v>
      </c>
      <c r="K8">
        <v>9</v>
      </c>
      <c r="M8">
        <v>10</v>
      </c>
      <c r="O8">
        <v>10</v>
      </c>
      <c r="S8">
        <v>7</v>
      </c>
      <c r="U8">
        <v>9</v>
      </c>
      <c r="W8">
        <v>10</v>
      </c>
      <c r="Y8">
        <v>10</v>
      </c>
      <c r="AA8">
        <v>7</v>
      </c>
      <c r="AC8">
        <v>6</v>
      </c>
      <c r="AE8">
        <v>4</v>
      </c>
      <c r="AF8">
        <v>0</v>
      </c>
      <c r="AG8">
        <v>5</v>
      </c>
      <c r="AH8">
        <v>0</v>
      </c>
      <c r="AI8">
        <v>6</v>
      </c>
      <c r="AJ8">
        <v>0</v>
      </c>
      <c r="AK8">
        <v>8</v>
      </c>
      <c r="AL8">
        <v>0</v>
      </c>
      <c r="AM8">
        <v>2</v>
      </c>
      <c r="AN8">
        <v>0</v>
      </c>
      <c r="AO8">
        <v>4</v>
      </c>
      <c r="AP8">
        <v>0</v>
      </c>
      <c r="AQ8">
        <v>4</v>
      </c>
      <c r="AR8">
        <v>0</v>
      </c>
      <c r="AS8">
        <v>0</v>
      </c>
      <c r="AT8">
        <v>0</v>
      </c>
      <c r="AU8">
        <v>3</v>
      </c>
      <c r="AV8">
        <v>0</v>
      </c>
      <c r="AW8">
        <v>10</v>
      </c>
      <c r="AY8">
        <v>3</v>
      </c>
      <c r="BA8">
        <v>6</v>
      </c>
      <c r="BC8">
        <v>3</v>
      </c>
      <c r="BE8">
        <v>4</v>
      </c>
      <c r="BF8">
        <v>4</v>
      </c>
      <c r="BG8">
        <v>1</v>
      </c>
      <c r="BH8">
        <v>6</v>
      </c>
      <c r="BI8">
        <v>0</v>
      </c>
      <c r="BJ8">
        <v>0</v>
      </c>
      <c r="BK8">
        <v>7</v>
      </c>
      <c r="BL8">
        <v>0</v>
      </c>
      <c r="BM8">
        <v>2</v>
      </c>
      <c r="BN8">
        <v>4</v>
      </c>
      <c r="BO8">
        <v>0</v>
      </c>
      <c r="BP8">
        <v>0</v>
      </c>
      <c r="BQ8">
        <v>1</v>
      </c>
      <c r="BR8">
        <v>0</v>
      </c>
      <c r="BS8">
        <v>0</v>
      </c>
      <c r="BT8">
        <v>9</v>
      </c>
      <c r="BU8">
        <v>0</v>
      </c>
      <c r="BV8">
        <v>0</v>
      </c>
      <c r="BW8">
        <v>7</v>
      </c>
      <c r="BX8">
        <v>0</v>
      </c>
      <c r="BY8">
        <v>0</v>
      </c>
      <c r="BZ8">
        <v>4</v>
      </c>
      <c r="CA8">
        <v>0</v>
      </c>
      <c r="CB8">
        <v>0</v>
      </c>
      <c r="CC8">
        <v>6</v>
      </c>
      <c r="CD8">
        <v>0</v>
      </c>
      <c r="CE8">
        <v>7</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f t="shared" si="5"/>
        <v>111</v>
      </c>
      <c r="DB8">
        <f t="shared" si="6"/>
        <v>72</v>
      </c>
      <c r="DC8">
        <f t="shared" si="7"/>
        <v>0</v>
      </c>
      <c r="DD8">
        <f t="shared" si="8"/>
        <v>15</v>
      </c>
    </row>
    <row r="9" spans="1:108" ht="12.75">
      <c r="A9">
        <v>5</v>
      </c>
      <c r="B9" t="s">
        <v>71</v>
      </c>
      <c r="C9" s="19">
        <f t="shared" si="0"/>
        <v>178</v>
      </c>
      <c r="D9">
        <f t="shared" si="1"/>
        <v>10</v>
      </c>
      <c r="E9">
        <f t="shared" si="2"/>
        <v>130</v>
      </c>
      <c r="F9">
        <f t="shared" si="3"/>
        <v>48</v>
      </c>
      <c r="G9">
        <f t="shared" si="4"/>
        <v>0</v>
      </c>
      <c r="AF9">
        <v>0</v>
      </c>
      <c r="AG9">
        <v>0</v>
      </c>
      <c r="AH9">
        <v>0</v>
      </c>
      <c r="AI9">
        <v>0</v>
      </c>
      <c r="AJ9">
        <v>0</v>
      </c>
      <c r="AK9">
        <v>0</v>
      </c>
      <c r="AL9">
        <v>0</v>
      </c>
      <c r="AM9">
        <v>0</v>
      </c>
      <c r="AN9">
        <v>0</v>
      </c>
      <c r="AO9">
        <v>0</v>
      </c>
      <c r="AP9">
        <v>0</v>
      </c>
      <c r="AQ9">
        <v>0</v>
      </c>
      <c r="AR9">
        <v>0</v>
      </c>
      <c r="AS9">
        <v>0</v>
      </c>
      <c r="AT9">
        <v>0</v>
      </c>
      <c r="AU9">
        <v>0</v>
      </c>
      <c r="AV9">
        <v>0</v>
      </c>
      <c r="AW9">
        <v>0</v>
      </c>
      <c r="AY9">
        <v>0</v>
      </c>
      <c r="BA9">
        <v>8</v>
      </c>
      <c r="BC9">
        <v>9</v>
      </c>
      <c r="BE9">
        <v>10</v>
      </c>
      <c r="BF9">
        <v>10</v>
      </c>
      <c r="BG9">
        <v>9</v>
      </c>
      <c r="BH9">
        <v>10</v>
      </c>
      <c r="BI9">
        <v>0</v>
      </c>
      <c r="BJ9">
        <v>0</v>
      </c>
      <c r="BK9">
        <v>9</v>
      </c>
      <c r="BL9">
        <v>0</v>
      </c>
      <c r="BM9">
        <v>8</v>
      </c>
      <c r="BN9">
        <v>9</v>
      </c>
      <c r="BO9">
        <v>0</v>
      </c>
      <c r="BP9">
        <v>6</v>
      </c>
      <c r="BQ9">
        <v>9</v>
      </c>
      <c r="BR9">
        <v>0</v>
      </c>
      <c r="BS9">
        <v>8</v>
      </c>
      <c r="BT9">
        <v>10</v>
      </c>
      <c r="BU9">
        <v>0</v>
      </c>
      <c r="BV9">
        <v>0</v>
      </c>
      <c r="BW9">
        <v>9</v>
      </c>
      <c r="BX9">
        <v>0</v>
      </c>
      <c r="BY9">
        <v>0</v>
      </c>
      <c r="BZ9">
        <v>9</v>
      </c>
      <c r="CA9">
        <v>0</v>
      </c>
      <c r="CB9">
        <v>10</v>
      </c>
      <c r="CC9">
        <v>7</v>
      </c>
      <c r="CD9">
        <v>9</v>
      </c>
      <c r="CE9">
        <v>9</v>
      </c>
      <c r="CF9">
        <v>0</v>
      </c>
      <c r="CG9">
        <v>6</v>
      </c>
      <c r="CH9">
        <v>4</v>
      </c>
      <c r="CI9">
        <v>0</v>
      </c>
      <c r="CJ9">
        <v>0</v>
      </c>
      <c r="CK9">
        <v>0</v>
      </c>
      <c r="CL9">
        <v>0</v>
      </c>
      <c r="CM9">
        <v>0</v>
      </c>
      <c r="CN9">
        <v>0</v>
      </c>
      <c r="CO9">
        <v>0</v>
      </c>
      <c r="CP9">
        <v>0</v>
      </c>
      <c r="CQ9">
        <v>0</v>
      </c>
      <c r="CR9">
        <v>0</v>
      </c>
      <c r="CS9">
        <v>0</v>
      </c>
      <c r="CT9">
        <v>0</v>
      </c>
      <c r="CU9">
        <v>0</v>
      </c>
      <c r="CV9">
        <v>0</v>
      </c>
      <c r="CW9">
        <v>0</v>
      </c>
      <c r="CX9">
        <v>0</v>
      </c>
      <c r="CY9">
        <v>0</v>
      </c>
      <c r="CZ9">
        <v>0</v>
      </c>
      <c r="DA9">
        <f t="shared" si="5"/>
        <v>0</v>
      </c>
      <c r="DB9">
        <f t="shared" si="6"/>
        <v>130</v>
      </c>
      <c r="DC9">
        <f t="shared" si="7"/>
        <v>0</v>
      </c>
      <c r="DD9">
        <f t="shared" si="8"/>
        <v>48</v>
      </c>
    </row>
    <row r="10" spans="1:108" ht="12.75">
      <c r="A10">
        <v>6</v>
      </c>
      <c r="B10" t="s">
        <v>76</v>
      </c>
      <c r="C10" s="19">
        <f t="shared" si="0"/>
        <v>167</v>
      </c>
      <c r="D10">
        <f t="shared" si="1"/>
        <v>10</v>
      </c>
      <c r="E10">
        <f t="shared" si="2"/>
        <v>45</v>
      </c>
      <c r="F10">
        <f t="shared" si="3"/>
        <v>66</v>
      </c>
      <c r="G10">
        <f t="shared" si="4"/>
        <v>56</v>
      </c>
      <c r="H10">
        <v>8</v>
      </c>
      <c r="J10">
        <v>5</v>
      </c>
      <c r="L10">
        <v>9</v>
      </c>
      <c r="N10">
        <v>5</v>
      </c>
      <c r="P10">
        <v>7</v>
      </c>
      <c r="R10">
        <v>6</v>
      </c>
      <c r="AF10">
        <v>0</v>
      </c>
      <c r="AG10">
        <v>0</v>
      </c>
      <c r="AH10">
        <v>0</v>
      </c>
      <c r="AI10">
        <v>0</v>
      </c>
      <c r="AJ10">
        <v>0</v>
      </c>
      <c r="AK10">
        <v>0</v>
      </c>
      <c r="AL10">
        <v>0</v>
      </c>
      <c r="AM10">
        <v>0</v>
      </c>
      <c r="AN10">
        <v>0</v>
      </c>
      <c r="AO10">
        <v>0</v>
      </c>
      <c r="AP10">
        <v>0</v>
      </c>
      <c r="AQ10">
        <v>0</v>
      </c>
      <c r="AR10">
        <v>0</v>
      </c>
      <c r="AS10">
        <v>0</v>
      </c>
      <c r="AT10">
        <v>0</v>
      </c>
      <c r="AU10">
        <v>0</v>
      </c>
      <c r="AV10">
        <v>0</v>
      </c>
      <c r="AW10">
        <v>0</v>
      </c>
      <c r="AY10">
        <v>0</v>
      </c>
      <c r="BA10">
        <v>0</v>
      </c>
      <c r="BC10">
        <v>0</v>
      </c>
      <c r="BE10">
        <v>0</v>
      </c>
      <c r="BF10">
        <v>0</v>
      </c>
      <c r="BG10">
        <v>0</v>
      </c>
      <c r="BH10">
        <v>0</v>
      </c>
      <c r="BI10">
        <v>9</v>
      </c>
      <c r="BJ10">
        <v>1</v>
      </c>
      <c r="BK10">
        <v>0</v>
      </c>
      <c r="BL10">
        <v>10</v>
      </c>
      <c r="BM10">
        <v>0</v>
      </c>
      <c r="BN10">
        <v>0</v>
      </c>
      <c r="BO10">
        <v>9</v>
      </c>
      <c r="BP10">
        <v>1</v>
      </c>
      <c r="BQ10">
        <v>8</v>
      </c>
      <c r="BR10">
        <v>9</v>
      </c>
      <c r="BS10">
        <v>0</v>
      </c>
      <c r="BT10">
        <v>4</v>
      </c>
      <c r="BU10">
        <v>10</v>
      </c>
      <c r="BV10">
        <v>0</v>
      </c>
      <c r="BW10">
        <v>6</v>
      </c>
      <c r="BX10">
        <v>9</v>
      </c>
      <c r="BY10">
        <v>0</v>
      </c>
      <c r="BZ10">
        <v>7</v>
      </c>
      <c r="CA10">
        <v>0</v>
      </c>
      <c r="CB10">
        <v>8</v>
      </c>
      <c r="CC10">
        <v>0</v>
      </c>
      <c r="CD10">
        <v>2</v>
      </c>
      <c r="CE10">
        <v>0</v>
      </c>
      <c r="CF10">
        <v>10</v>
      </c>
      <c r="CG10">
        <v>10</v>
      </c>
      <c r="CH10">
        <v>6</v>
      </c>
      <c r="CI10">
        <v>8</v>
      </c>
      <c r="CJ10">
        <v>0</v>
      </c>
      <c r="CK10">
        <v>0</v>
      </c>
      <c r="CL10">
        <v>0</v>
      </c>
      <c r="CM10">
        <v>0</v>
      </c>
      <c r="CN10">
        <v>0</v>
      </c>
      <c r="CO10">
        <v>0</v>
      </c>
      <c r="CP10">
        <v>0</v>
      </c>
      <c r="CQ10">
        <v>0</v>
      </c>
      <c r="CR10">
        <v>0</v>
      </c>
      <c r="CS10">
        <v>0</v>
      </c>
      <c r="CT10">
        <v>0</v>
      </c>
      <c r="CU10">
        <v>0</v>
      </c>
      <c r="CV10">
        <v>0</v>
      </c>
      <c r="CW10">
        <v>0</v>
      </c>
      <c r="CX10">
        <v>0</v>
      </c>
      <c r="CY10">
        <v>0</v>
      </c>
      <c r="CZ10">
        <v>0</v>
      </c>
      <c r="DA10">
        <f t="shared" si="5"/>
        <v>0</v>
      </c>
      <c r="DB10">
        <f t="shared" si="6"/>
        <v>45</v>
      </c>
      <c r="DC10">
        <f t="shared" si="7"/>
        <v>40</v>
      </c>
      <c r="DD10">
        <f t="shared" si="8"/>
        <v>26</v>
      </c>
    </row>
    <row r="11" spans="1:108" ht="12.75">
      <c r="A11">
        <v>7</v>
      </c>
      <c r="B11" t="s">
        <v>82</v>
      </c>
      <c r="C11" s="19">
        <f t="shared" si="0"/>
        <v>150</v>
      </c>
      <c r="D11">
        <f t="shared" si="1"/>
        <v>10</v>
      </c>
      <c r="E11">
        <f t="shared" si="2"/>
        <v>31</v>
      </c>
      <c r="F11">
        <f t="shared" si="3"/>
        <v>119</v>
      </c>
      <c r="G11">
        <f t="shared" si="4"/>
        <v>0</v>
      </c>
      <c r="AB11">
        <v>7</v>
      </c>
      <c r="AF11">
        <v>9</v>
      </c>
      <c r="AG11">
        <v>0</v>
      </c>
      <c r="AH11">
        <v>8</v>
      </c>
      <c r="AI11">
        <v>0</v>
      </c>
      <c r="AJ11">
        <v>8</v>
      </c>
      <c r="AK11">
        <v>0</v>
      </c>
      <c r="AL11">
        <v>10</v>
      </c>
      <c r="AM11">
        <v>0</v>
      </c>
      <c r="AN11">
        <v>7</v>
      </c>
      <c r="AO11">
        <v>0</v>
      </c>
      <c r="AP11">
        <v>9</v>
      </c>
      <c r="AQ11">
        <v>5</v>
      </c>
      <c r="AR11">
        <v>5</v>
      </c>
      <c r="AS11">
        <v>6</v>
      </c>
      <c r="AT11">
        <v>8</v>
      </c>
      <c r="AU11">
        <v>5</v>
      </c>
      <c r="AV11">
        <v>9</v>
      </c>
      <c r="AW11">
        <v>2</v>
      </c>
      <c r="AX11">
        <v>10</v>
      </c>
      <c r="AY11">
        <v>7</v>
      </c>
      <c r="AZ11">
        <v>8</v>
      </c>
      <c r="BA11">
        <v>0</v>
      </c>
      <c r="BB11">
        <v>8</v>
      </c>
      <c r="BC11">
        <v>0</v>
      </c>
      <c r="BD11">
        <v>9</v>
      </c>
      <c r="BE11">
        <v>1</v>
      </c>
      <c r="BF11">
        <v>5</v>
      </c>
      <c r="BG11">
        <v>0</v>
      </c>
      <c r="BH11">
        <v>0</v>
      </c>
      <c r="BI11">
        <v>0</v>
      </c>
      <c r="BJ11">
        <v>4</v>
      </c>
      <c r="BK11">
        <v>0</v>
      </c>
      <c r="BL11">
        <v>0</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f t="shared" si="5"/>
        <v>5</v>
      </c>
      <c r="DB11">
        <f t="shared" si="6"/>
        <v>26</v>
      </c>
      <c r="DC11">
        <f t="shared" si="7"/>
        <v>58</v>
      </c>
      <c r="DD11">
        <f t="shared" si="8"/>
        <v>61</v>
      </c>
    </row>
    <row r="12" spans="1:108" ht="12.75">
      <c r="A12">
        <v>8</v>
      </c>
      <c r="B12" t="s">
        <v>93</v>
      </c>
      <c r="C12" s="19">
        <f t="shared" si="0"/>
        <v>143</v>
      </c>
      <c r="D12">
        <f t="shared" si="1"/>
        <v>10</v>
      </c>
      <c r="E12">
        <f t="shared" si="2"/>
        <v>55.5</v>
      </c>
      <c r="F12">
        <f t="shared" si="3"/>
        <v>72.5</v>
      </c>
      <c r="G12">
        <f t="shared" si="4"/>
        <v>15</v>
      </c>
      <c r="N12">
        <v>8.5</v>
      </c>
      <c r="O12">
        <v>4</v>
      </c>
      <c r="P12">
        <v>6</v>
      </c>
      <c r="R12">
        <v>10</v>
      </c>
      <c r="S12">
        <v>8</v>
      </c>
      <c r="T12">
        <v>9</v>
      </c>
      <c r="U12">
        <v>10</v>
      </c>
      <c r="V12">
        <v>6</v>
      </c>
      <c r="W12">
        <v>5</v>
      </c>
      <c r="X12">
        <v>9</v>
      </c>
      <c r="Z12">
        <v>8</v>
      </c>
      <c r="AC12">
        <v>3</v>
      </c>
      <c r="AF12">
        <v>0</v>
      </c>
      <c r="AG12">
        <v>0</v>
      </c>
      <c r="AH12">
        <v>4</v>
      </c>
      <c r="AI12">
        <v>0</v>
      </c>
      <c r="AJ12">
        <v>0</v>
      </c>
      <c r="AK12">
        <v>0</v>
      </c>
      <c r="AL12">
        <v>0</v>
      </c>
      <c r="AM12">
        <v>0</v>
      </c>
      <c r="AN12">
        <v>0</v>
      </c>
      <c r="AO12">
        <v>0</v>
      </c>
      <c r="AP12">
        <v>0</v>
      </c>
      <c r="AQ12">
        <v>2</v>
      </c>
      <c r="AR12">
        <v>0</v>
      </c>
      <c r="AS12">
        <v>7</v>
      </c>
      <c r="AT12">
        <v>0</v>
      </c>
      <c r="AU12">
        <v>0</v>
      </c>
      <c r="AV12">
        <v>5</v>
      </c>
      <c r="AW12">
        <v>1</v>
      </c>
      <c r="AY12">
        <v>0</v>
      </c>
      <c r="BA12">
        <v>4</v>
      </c>
      <c r="BB12">
        <v>5</v>
      </c>
      <c r="BC12">
        <v>0</v>
      </c>
      <c r="BE12">
        <v>0</v>
      </c>
      <c r="BF12">
        <v>0</v>
      </c>
      <c r="BG12">
        <v>0</v>
      </c>
      <c r="BH12">
        <v>0</v>
      </c>
      <c r="BI12">
        <v>0</v>
      </c>
      <c r="BJ12">
        <v>2</v>
      </c>
      <c r="BK12">
        <v>2.5</v>
      </c>
      <c r="BL12">
        <v>0</v>
      </c>
      <c r="BM12">
        <v>0</v>
      </c>
      <c r="BN12">
        <v>6</v>
      </c>
      <c r="BO12">
        <v>4</v>
      </c>
      <c r="BP12">
        <v>0</v>
      </c>
      <c r="BQ12">
        <v>3</v>
      </c>
      <c r="BR12">
        <v>5</v>
      </c>
      <c r="BS12">
        <v>0</v>
      </c>
      <c r="BT12">
        <v>0</v>
      </c>
      <c r="BU12">
        <v>6</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f t="shared" si="5"/>
        <v>32</v>
      </c>
      <c r="DB12">
        <f t="shared" si="6"/>
        <v>23.5</v>
      </c>
      <c r="DC12">
        <f t="shared" si="7"/>
        <v>60.5</v>
      </c>
      <c r="DD12">
        <f t="shared" si="8"/>
        <v>12</v>
      </c>
    </row>
    <row r="13" spans="1:108" ht="12.75">
      <c r="A13">
        <v>9</v>
      </c>
      <c r="B13" t="s">
        <v>74</v>
      </c>
      <c r="C13" s="19">
        <f t="shared" si="0"/>
        <v>143</v>
      </c>
      <c r="D13">
        <f t="shared" si="1"/>
        <v>10</v>
      </c>
      <c r="E13">
        <f t="shared" si="2"/>
        <v>36</v>
      </c>
      <c r="F13">
        <f t="shared" si="3"/>
        <v>99</v>
      </c>
      <c r="G13">
        <f t="shared" si="4"/>
        <v>8</v>
      </c>
      <c r="AF13">
        <v>0</v>
      </c>
      <c r="AG13">
        <v>0</v>
      </c>
      <c r="AH13">
        <v>0</v>
      </c>
      <c r="AI13">
        <v>0</v>
      </c>
      <c r="AJ13">
        <v>0</v>
      </c>
      <c r="AK13">
        <v>0</v>
      </c>
      <c r="AL13">
        <v>0</v>
      </c>
      <c r="AM13">
        <v>0</v>
      </c>
      <c r="AN13">
        <v>0</v>
      </c>
      <c r="AO13">
        <v>0</v>
      </c>
      <c r="AP13">
        <v>0</v>
      </c>
      <c r="AQ13">
        <v>0</v>
      </c>
      <c r="AR13">
        <v>0</v>
      </c>
      <c r="AS13">
        <v>0</v>
      </c>
      <c r="AT13">
        <v>0</v>
      </c>
      <c r="AU13">
        <v>0</v>
      </c>
      <c r="AV13">
        <v>0</v>
      </c>
      <c r="AW13">
        <v>0</v>
      </c>
      <c r="AY13">
        <v>0</v>
      </c>
      <c r="BA13">
        <v>0</v>
      </c>
      <c r="BC13">
        <v>0</v>
      </c>
      <c r="BD13">
        <v>6</v>
      </c>
      <c r="BE13">
        <v>0</v>
      </c>
      <c r="BF13">
        <v>0</v>
      </c>
      <c r="BG13">
        <v>0</v>
      </c>
      <c r="BH13">
        <v>0</v>
      </c>
      <c r="BI13">
        <v>0</v>
      </c>
      <c r="BJ13">
        <v>10</v>
      </c>
      <c r="BK13">
        <v>0</v>
      </c>
      <c r="BL13">
        <v>0</v>
      </c>
      <c r="BM13">
        <v>10</v>
      </c>
      <c r="BN13">
        <v>0</v>
      </c>
      <c r="BO13">
        <v>0</v>
      </c>
      <c r="BP13">
        <v>8</v>
      </c>
      <c r="BQ13">
        <v>0</v>
      </c>
      <c r="BR13">
        <v>0</v>
      </c>
      <c r="BS13">
        <v>9</v>
      </c>
      <c r="BT13">
        <v>0</v>
      </c>
      <c r="BU13">
        <v>0</v>
      </c>
      <c r="BV13">
        <v>0</v>
      </c>
      <c r="BW13">
        <v>10</v>
      </c>
      <c r="BX13">
        <v>8</v>
      </c>
      <c r="BY13">
        <v>10</v>
      </c>
      <c r="BZ13">
        <v>10</v>
      </c>
      <c r="CA13">
        <v>10</v>
      </c>
      <c r="CB13">
        <v>6</v>
      </c>
      <c r="CC13">
        <v>10</v>
      </c>
      <c r="CD13">
        <v>10</v>
      </c>
      <c r="CE13">
        <v>10</v>
      </c>
      <c r="CF13">
        <v>0</v>
      </c>
      <c r="CG13">
        <v>9</v>
      </c>
      <c r="CH13">
        <v>7</v>
      </c>
      <c r="CI13">
        <v>0</v>
      </c>
      <c r="CJ13">
        <v>0</v>
      </c>
      <c r="CK13">
        <v>0</v>
      </c>
      <c r="CL13">
        <v>0</v>
      </c>
      <c r="CM13">
        <v>0</v>
      </c>
      <c r="CN13">
        <v>0</v>
      </c>
      <c r="CO13">
        <v>0</v>
      </c>
      <c r="CP13">
        <v>0</v>
      </c>
      <c r="CQ13">
        <v>0</v>
      </c>
      <c r="CR13">
        <v>0</v>
      </c>
      <c r="CS13">
        <v>0</v>
      </c>
      <c r="CT13">
        <v>0</v>
      </c>
      <c r="CU13">
        <v>0</v>
      </c>
      <c r="CV13">
        <v>0</v>
      </c>
      <c r="CW13">
        <v>0</v>
      </c>
      <c r="CX13">
        <v>0</v>
      </c>
      <c r="CY13">
        <v>0</v>
      </c>
      <c r="CZ13">
        <v>0</v>
      </c>
      <c r="DA13">
        <f t="shared" si="5"/>
        <v>0</v>
      </c>
      <c r="DB13">
        <f t="shared" si="6"/>
        <v>36</v>
      </c>
      <c r="DC13">
        <f t="shared" si="7"/>
        <v>0</v>
      </c>
      <c r="DD13">
        <f t="shared" si="8"/>
        <v>99</v>
      </c>
    </row>
    <row r="14" spans="1:108" ht="12.75">
      <c r="A14">
        <v>10</v>
      </c>
      <c r="B14" t="s">
        <v>75</v>
      </c>
      <c r="C14" s="19">
        <f t="shared" si="0"/>
        <v>128</v>
      </c>
      <c r="D14">
        <f t="shared" si="1"/>
        <v>10</v>
      </c>
      <c r="E14">
        <f t="shared" si="2"/>
        <v>0</v>
      </c>
      <c r="F14">
        <f t="shared" si="3"/>
        <v>128</v>
      </c>
      <c r="G14">
        <f t="shared" si="4"/>
        <v>0</v>
      </c>
      <c r="AF14">
        <v>0</v>
      </c>
      <c r="AG14">
        <v>0</v>
      </c>
      <c r="AH14">
        <v>0</v>
      </c>
      <c r="AI14">
        <v>0</v>
      </c>
      <c r="AJ14">
        <v>0</v>
      </c>
      <c r="AK14">
        <v>0</v>
      </c>
      <c r="AL14">
        <v>0</v>
      </c>
      <c r="AM14">
        <v>0</v>
      </c>
      <c r="AN14">
        <v>0</v>
      </c>
      <c r="AO14">
        <v>0</v>
      </c>
      <c r="AP14">
        <v>0</v>
      </c>
      <c r="AQ14">
        <v>0</v>
      </c>
      <c r="AR14">
        <v>0</v>
      </c>
      <c r="AS14">
        <v>0</v>
      </c>
      <c r="AT14">
        <v>0</v>
      </c>
      <c r="AU14">
        <v>0</v>
      </c>
      <c r="AV14">
        <v>0</v>
      </c>
      <c r="AW14">
        <v>0</v>
      </c>
      <c r="AY14">
        <v>0</v>
      </c>
      <c r="BA14">
        <v>0</v>
      </c>
      <c r="BC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4</v>
      </c>
      <c r="CL14">
        <v>8</v>
      </c>
      <c r="CM14">
        <v>9</v>
      </c>
      <c r="CN14">
        <v>8</v>
      </c>
      <c r="CO14">
        <v>10</v>
      </c>
      <c r="CP14">
        <v>4</v>
      </c>
      <c r="CQ14">
        <v>10</v>
      </c>
      <c r="CR14">
        <v>10</v>
      </c>
      <c r="CS14">
        <v>8</v>
      </c>
      <c r="CT14">
        <v>3</v>
      </c>
      <c r="CU14">
        <v>7</v>
      </c>
      <c r="CV14">
        <v>10</v>
      </c>
      <c r="CW14">
        <v>10</v>
      </c>
      <c r="CX14">
        <v>10</v>
      </c>
      <c r="CY14">
        <v>7</v>
      </c>
      <c r="CZ14">
        <v>10</v>
      </c>
      <c r="DA14">
        <f t="shared" si="5"/>
        <v>0</v>
      </c>
      <c r="DB14">
        <f t="shared" si="6"/>
        <v>0</v>
      </c>
      <c r="DC14">
        <f t="shared" si="7"/>
        <v>0</v>
      </c>
      <c r="DD14">
        <f t="shared" si="8"/>
        <v>128</v>
      </c>
    </row>
    <row r="15" spans="1:108" ht="12.75">
      <c r="A15">
        <v>11</v>
      </c>
      <c r="B15" t="s">
        <v>85</v>
      </c>
      <c r="C15" s="19">
        <f t="shared" si="0"/>
        <v>125</v>
      </c>
      <c r="D15">
        <f t="shared" si="1"/>
        <v>10</v>
      </c>
      <c r="E15">
        <f t="shared" si="2"/>
        <v>125</v>
      </c>
      <c r="F15">
        <f t="shared" si="3"/>
        <v>0</v>
      </c>
      <c r="G15">
        <f t="shared" si="4"/>
        <v>0</v>
      </c>
      <c r="I15">
        <v>9</v>
      </c>
      <c r="K15">
        <v>8</v>
      </c>
      <c r="M15">
        <v>9</v>
      </c>
      <c r="S15">
        <v>10</v>
      </c>
      <c r="U15">
        <v>8</v>
      </c>
      <c r="W15">
        <v>6</v>
      </c>
      <c r="AF15">
        <v>0</v>
      </c>
      <c r="AG15">
        <v>0</v>
      </c>
      <c r="AH15">
        <v>0</v>
      </c>
      <c r="AI15">
        <v>0</v>
      </c>
      <c r="AJ15">
        <v>0</v>
      </c>
      <c r="AK15">
        <v>2</v>
      </c>
      <c r="AL15">
        <v>0</v>
      </c>
      <c r="AM15">
        <v>0</v>
      </c>
      <c r="AN15">
        <v>0</v>
      </c>
      <c r="AO15">
        <v>9</v>
      </c>
      <c r="AP15">
        <v>0</v>
      </c>
      <c r="AQ15">
        <v>0</v>
      </c>
      <c r="AR15">
        <v>0</v>
      </c>
      <c r="AS15">
        <v>9</v>
      </c>
      <c r="AT15">
        <v>0</v>
      </c>
      <c r="AU15">
        <v>0</v>
      </c>
      <c r="AV15">
        <v>0</v>
      </c>
      <c r="AW15">
        <v>6</v>
      </c>
      <c r="AY15">
        <v>8</v>
      </c>
      <c r="BA15">
        <v>9</v>
      </c>
      <c r="BC15">
        <v>7</v>
      </c>
      <c r="BE15">
        <v>0</v>
      </c>
      <c r="BF15">
        <v>0</v>
      </c>
      <c r="BG15">
        <v>6</v>
      </c>
      <c r="BH15">
        <v>9</v>
      </c>
      <c r="BI15">
        <v>0</v>
      </c>
      <c r="BJ15">
        <v>0</v>
      </c>
      <c r="BK15">
        <v>10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f t="shared" si="5"/>
        <v>61</v>
      </c>
      <c r="DB15">
        <f t="shared" si="6"/>
        <v>64</v>
      </c>
      <c r="DC15">
        <f t="shared" si="7"/>
        <v>0</v>
      </c>
      <c r="DD15">
        <f t="shared" si="8"/>
        <v>0</v>
      </c>
    </row>
    <row r="16" spans="1:108" ht="12.75">
      <c r="A16">
        <v>12</v>
      </c>
      <c r="B16" t="s">
        <v>77</v>
      </c>
      <c r="C16" s="19">
        <f t="shared" si="0"/>
        <v>123</v>
      </c>
      <c r="D16">
        <f t="shared" si="1"/>
        <v>10</v>
      </c>
      <c r="E16">
        <f t="shared" si="2"/>
        <v>22</v>
      </c>
      <c r="F16">
        <f t="shared" si="3"/>
        <v>63</v>
      </c>
      <c r="G16">
        <f t="shared" si="4"/>
        <v>38</v>
      </c>
      <c r="AF16">
        <v>0</v>
      </c>
      <c r="AG16">
        <v>0</v>
      </c>
      <c r="AH16">
        <v>0</v>
      </c>
      <c r="AI16">
        <v>0</v>
      </c>
      <c r="AJ16">
        <v>0</v>
      </c>
      <c r="AK16">
        <v>0</v>
      </c>
      <c r="AL16">
        <v>0</v>
      </c>
      <c r="AM16">
        <v>0</v>
      </c>
      <c r="AN16">
        <v>0</v>
      </c>
      <c r="AO16">
        <v>0</v>
      </c>
      <c r="AP16">
        <v>0</v>
      </c>
      <c r="AQ16">
        <v>0</v>
      </c>
      <c r="AR16">
        <v>0</v>
      </c>
      <c r="AS16">
        <v>0</v>
      </c>
      <c r="AT16">
        <v>0</v>
      </c>
      <c r="AU16">
        <v>0</v>
      </c>
      <c r="AV16">
        <v>0</v>
      </c>
      <c r="AW16">
        <v>0</v>
      </c>
      <c r="AY16">
        <v>0</v>
      </c>
      <c r="BA16">
        <v>0</v>
      </c>
      <c r="BC16">
        <v>0</v>
      </c>
      <c r="BE16">
        <v>0</v>
      </c>
      <c r="BF16">
        <v>0</v>
      </c>
      <c r="BG16">
        <v>0</v>
      </c>
      <c r="BH16">
        <v>0</v>
      </c>
      <c r="BI16">
        <v>10</v>
      </c>
      <c r="BJ16">
        <v>8</v>
      </c>
      <c r="BK16">
        <v>0</v>
      </c>
      <c r="BL16">
        <v>8</v>
      </c>
      <c r="BM16">
        <v>6</v>
      </c>
      <c r="BN16">
        <v>0</v>
      </c>
      <c r="BO16">
        <v>10</v>
      </c>
      <c r="BP16">
        <v>9</v>
      </c>
      <c r="BQ16">
        <v>0</v>
      </c>
      <c r="BR16">
        <v>10</v>
      </c>
      <c r="BS16">
        <v>7</v>
      </c>
      <c r="BT16">
        <v>0</v>
      </c>
      <c r="BU16">
        <v>0</v>
      </c>
      <c r="BV16">
        <v>9</v>
      </c>
      <c r="BW16">
        <v>2</v>
      </c>
      <c r="BX16">
        <v>0</v>
      </c>
      <c r="BY16">
        <v>7</v>
      </c>
      <c r="BZ16">
        <v>3</v>
      </c>
      <c r="CA16">
        <v>9</v>
      </c>
      <c r="CB16">
        <v>5</v>
      </c>
      <c r="CC16">
        <v>8</v>
      </c>
      <c r="CD16">
        <v>6</v>
      </c>
      <c r="CE16">
        <v>0</v>
      </c>
      <c r="CF16">
        <v>6</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f t="shared" si="5"/>
        <v>0</v>
      </c>
      <c r="DB16">
        <f t="shared" si="6"/>
        <v>22</v>
      </c>
      <c r="DC16">
        <f t="shared" si="7"/>
        <v>0</v>
      </c>
      <c r="DD16">
        <f t="shared" si="8"/>
        <v>63</v>
      </c>
    </row>
    <row r="17" spans="1:108" ht="12.75">
      <c r="A17">
        <v>13</v>
      </c>
      <c r="B17" t="s">
        <v>79</v>
      </c>
      <c r="C17" s="19">
        <f t="shared" si="0"/>
        <v>113</v>
      </c>
      <c r="D17">
        <f t="shared" si="1"/>
        <v>10</v>
      </c>
      <c r="E17">
        <f t="shared" si="2"/>
        <v>82</v>
      </c>
      <c r="F17">
        <f t="shared" si="3"/>
        <v>31</v>
      </c>
      <c r="G17">
        <f t="shared" si="4"/>
        <v>0</v>
      </c>
      <c r="AF17">
        <v>0</v>
      </c>
      <c r="AG17">
        <v>0</v>
      </c>
      <c r="AH17">
        <v>0</v>
      </c>
      <c r="AI17">
        <v>0</v>
      </c>
      <c r="AJ17">
        <v>0</v>
      </c>
      <c r="AK17">
        <v>0</v>
      </c>
      <c r="AL17">
        <v>0</v>
      </c>
      <c r="AM17">
        <v>0</v>
      </c>
      <c r="AN17">
        <v>0</v>
      </c>
      <c r="AO17">
        <v>0</v>
      </c>
      <c r="AP17">
        <v>0</v>
      </c>
      <c r="AQ17">
        <v>0</v>
      </c>
      <c r="AR17">
        <v>0</v>
      </c>
      <c r="AS17">
        <v>0</v>
      </c>
      <c r="AT17">
        <v>0</v>
      </c>
      <c r="AU17">
        <v>0</v>
      </c>
      <c r="AV17">
        <v>0</v>
      </c>
      <c r="AW17">
        <v>0</v>
      </c>
      <c r="AY17">
        <v>0</v>
      </c>
      <c r="BA17">
        <v>0</v>
      </c>
      <c r="BC17">
        <v>0</v>
      </c>
      <c r="BE17">
        <v>9</v>
      </c>
      <c r="BF17">
        <v>6</v>
      </c>
      <c r="BG17">
        <v>10</v>
      </c>
      <c r="BH17">
        <v>8</v>
      </c>
      <c r="BI17">
        <v>0</v>
      </c>
      <c r="BJ17">
        <v>0</v>
      </c>
      <c r="BK17">
        <v>5</v>
      </c>
      <c r="BL17">
        <v>0</v>
      </c>
      <c r="BM17">
        <v>9</v>
      </c>
      <c r="BN17">
        <v>8</v>
      </c>
      <c r="BO17">
        <v>0</v>
      </c>
      <c r="BP17">
        <v>10</v>
      </c>
      <c r="BQ17">
        <v>6</v>
      </c>
      <c r="BR17">
        <v>0</v>
      </c>
      <c r="BS17">
        <v>6</v>
      </c>
      <c r="BT17">
        <v>7</v>
      </c>
      <c r="BU17">
        <v>0</v>
      </c>
      <c r="BV17">
        <v>0</v>
      </c>
      <c r="BW17">
        <v>8</v>
      </c>
      <c r="BX17">
        <v>0</v>
      </c>
      <c r="BY17">
        <v>0</v>
      </c>
      <c r="BZ17">
        <v>6</v>
      </c>
      <c r="CA17">
        <v>0</v>
      </c>
      <c r="CB17">
        <v>9</v>
      </c>
      <c r="CC17">
        <v>0</v>
      </c>
      <c r="CD17">
        <v>0</v>
      </c>
      <c r="CE17">
        <v>5</v>
      </c>
      <c r="CF17">
        <v>0</v>
      </c>
      <c r="CG17">
        <v>1</v>
      </c>
      <c r="CH17">
        <v>0</v>
      </c>
      <c r="CI17">
        <v>0</v>
      </c>
      <c r="CJ17">
        <v>0</v>
      </c>
      <c r="CK17">
        <v>0</v>
      </c>
      <c r="CL17">
        <v>0</v>
      </c>
      <c r="CM17">
        <v>0</v>
      </c>
      <c r="CN17">
        <v>0</v>
      </c>
      <c r="CO17">
        <v>0</v>
      </c>
      <c r="CP17">
        <v>0</v>
      </c>
      <c r="CQ17">
        <v>0</v>
      </c>
      <c r="CR17">
        <v>0</v>
      </c>
      <c r="CS17">
        <v>0</v>
      </c>
      <c r="CT17">
        <v>0</v>
      </c>
      <c r="CU17">
        <v>0</v>
      </c>
      <c r="CV17">
        <v>0</v>
      </c>
      <c r="CW17">
        <v>0</v>
      </c>
      <c r="CX17">
        <v>0</v>
      </c>
      <c r="CY17">
        <v>0</v>
      </c>
      <c r="CZ17">
        <v>0</v>
      </c>
      <c r="DA17">
        <f t="shared" si="5"/>
        <v>0</v>
      </c>
      <c r="DB17">
        <f t="shared" si="6"/>
        <v>82</v>
      </c>
      <c r="DC17">
        <f t="shared" si="7"/>
        <v>0</v>
      </c>
      <c r="DD17">
        <f t="shared" si="8"/>
        <v>31</v>
      </c>
    </row>
    <row r="18" spans="1:108" ht="12.75">
      <c r="A18">
        <v>14</v>
      </c>
      <c r="B18" t="s">
        <v>80</v>
      </c>
      <c r="C18" s="19">
        <f t="shared" si="0"/>
        <v>113</v>
      </c>
      <c r="D18">
        <f t="shared" si="1"/>
        <v>10</v>
      </c>
      <c r="E18">
        <f t="shared" si="2"/>
        <v>99</v>
      </c>
      <c r="F18">
        <f t="shared" si="3"/>
        <v>4</v>
      </c>
      <c r="G18">
        <f t="shared" si="4"/>
        <v>10</v>
      </c>
      <c r="AF18">
        <v>0</v>
      </c>
      <c r="AG18">
        <v>0</v>
      </c>
      <c r="AH18">
        <v>0</v>
      </c>
      <c r="AI18">
        <v>0</v>
      </c>
      <c r="AJ18">
        <v>0</v>
      </c>
      <c r="AK18">
        <v>0</v>
      </c>
      <c r="AL18">
        <v>0</v>
      </c>
      <c r="AM18">
        <v>1</v>
      </c>
      <c r="AN18">
        <v>0</v>
      </c>
      <c r="AO18">
        <v>0</v>
      </c>
      <c r="AP18">
        <v>0</v>
      </c>
      <c r="AQ18">
        <v>0</v>
      </c>
      <c r="AR18">
        <v>0</v>
      </c>
      <c r="AS18">
        <v>2</v>
      </c>
      <c r="AT18">
        <v>0</v>
      </c>
      <c r="AU18">
        <v>4</v>
      </c>
      <c r="AV18">
        <v>0</v>
      </c>
      <c r="AW18">
        <v>7</v>
      </c>
      <c r="AY18">
        <v>5</v>
      </c>
      <c r="BA18">
        <v>7</v>
      </c>
      <c r="BC18">
        <v>4</v>
      </c>
      <c r="BE18">
        <v>8</v>
      </c>
      <c r="BF18">
        <v>9</v>
      </c>
      <c r="BG18">
        <v>7</v>
      </c>
      <c r="BH18">
        <v>7</v>
      </c>
      <c r="BI18">
        <v>0</v>
      </c>
      <c r="BJ18">
        <v>0</v>
      </c>
      <c r="BK18">
        <v>8</v>
      </c>
      <c r="BL18">
        <v>0</v>
      </c>
      <c r="BM18">
        <v>4</v>
      </c>
      <c r="BN18">
        <v>10</v>
      </c>
      <c r="BO18">
        <v>0</v>
      </c>
      <c r="BP18">
        <v>0</v>
      </c>
      <c r="BQ18">
        <v>10</v>
      </c>
      <c r="BR18">
        <v>0</v>
      </c>
      <c r="BS18">
        <v>0</v>
      </c>
      <c r="BT18">
        <v>6</v>
      </c>
      <c r="BU18">
        <v>9</v>
      </c>
      <c r="BV18">
        <v>0</v>
      </c>
      <c r="BW18">
        <v>4</v>
      </c>
      <c r="BX18">
        <v>1</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f t="shared" si="5"/>
        <v>1</v>
      </c>
      <c r="DB18">
        <f t="shared" si="6"/>
        <v>98</v>
      </c>
      <c r="DC18">
        <f t="shared" si="7"/>
        <v>0</v>
      </c>
      <c r="DD18">
        <f t="shared" si="8"/>
        <v>4</v>
      </c>
    </row>
    <row r="19" spans="1:108" ht="12.75">
      <c r="A19">
        <v>15</v>
      </c>
      <c r="B19" t="s">
        <v>113</v>
      </c>
      <c r="C19" s="19">
        <f t="shared" si="0"/>
        <v>112</v>
      </c>
      <c r="D19">
        <f t="shared" si="1"/>
        <v>10</v>
      </c>
      <c r="E19">
        <f t="shared" si="2"/>
        <v>31</v>
      </c>
      <c r="F19">
        <f t="shared" si="3"/>
        <v>81</v>
      </c>
      <c r="G19">
        <f t="shared" si="4"/>
        <v>0</v>
      </c>
      <c r="M19">
        <v>4</v>
      </c>
      <c r="O19">
        <v>5</v>
      </c>
      <c r="P19">
        <v>9</v>
      </c>
      <c r="Q19">
        <v>7</v>
      </c>
      <c r="V19">
        <v>10</v>
      </c>
      <c r="W19">
        <v>2</v>
      </c>
      <c r="X19">
        <v>10</v>
      </c>
      <c r="Z19">
        <v>10</v>
      </c>
      <c r="AA19">
        <v>6</v>
      </c>
      <c r="AB19">
        <v>10</v>
      </c>
      <c r="AC19">
        <v>5</v>
      </c>
      <c r="AD19">
        <v>10</v>
      </c>
      <c r="AF19">
        <v>7</v>
      </c>
      <c r="AG19">
        <v>2</v>
      </c>
      <c r="AH19">
        <v>9</v>
      </c>
      <c r="AI19">
        <v>0</v>
      </c>
      <c r="AJ19">
        <v>6</v>
      </c>
      <c r="AK19">
        <v>0</v>
      </c>
      <c r="AL19">
        <v>0</v>
      </c>
      <c r="AM19">
        <v>0</v>
      </c>
      <c r="AN19">
        <v>0</v>
      </c>
      <c r="AO19">
        <v>0</v>
      </c>
      <c r="AP19">
        <v>0</v>
      </c>
      <c r="AQ19">
        <v>0</v>
      </c>
      <c r="AR19">
        <v>0</v>
      </c>
      <c r="AS19">
        <v>0</v>
      </c>
      <c r="AT19">
        <v>0</v>
      </c>
      <c r="AU19">
        <v>0</v>
      </c>
      <c r="AV19">
        <v>0</v>
      </c>
      <c r="AW19">
        <v>0</v>
      </c>
      <c r="AY19">
        <v>0</v>
      </c>
      <c r="BA19">
        <v>0</v>
      </c>
      <c r="BC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f t="shared" si="5"/>
        <v>31</v>
      </c>
      <c r="DB19">
        <f t="shared" si="6"/>
        <v>0</v>
      </c>
      <c r="DC19">
        <f t="shared" si="7"/>
        <v>81</v>
      </c>
      <c r="DD19">
        <f t="shared" si="8"/>
        <v>0</v>
      </c>
    </row>
    <row r="20" spans="1:108" ht="12.75">
      <c r="A20">
        <v>16</v>
      </c>
      <c r="B20" t="s">
        <v>81</v>
      </c>
      <c r="C20" s="19">
        <f t="shared" si="0"/>
        <v>111.5</v>
      </c>
      <c r="D20">
        <f t="shared" si="1"/>
        <v>10</v>
      </c>
      <c r="E20">
        <f t="shared" si="2"/>
        <v>81.5</v>
      </c>
      <c r="F20">
        <f t="shared" si="3"/>
        <v>29</v>
      </c>
      <c r="G20">
        <f t="shared" si="4"/>
        <v>1</v>
      </c>
      <c r="AF20">
        <v>0</v>
      </c>
      <c r="AG20">
        <v>4</v>
      </c>
      <c r="AH20">
        <v>0</v>
      </c>
      <c r="AI20">
        <v>0</v>
      </c>
      <c r="AJ20">
        <v>0</v>
      </c>
      <c r="AK20">
        <v>9</v>
      </c>
      <c r="AL20">
        <v>0</v>
      </c>
      <c r="AM20">
        <v>9</v>
      </c>
      <c r="AN20">
        <v>0</v>
      </c>
      <c r="AO20">
        <v>10</v>
      </c>
      <c r="AP20">
        <v>0</v>
      </c>
      <c r="AQ20">
        <v>7</v>
      </c>
      <c r="AR20">
        <v>9</v>
      </c>
      <c r="AS20">
        <v>3</v>
      </c>
      <c r="AT20">
        <v>10</v>
      </c>
      <c r="AU20">
        <v>7</v>
      </c>
      <c r="AV20">
        <v>10</v>
      </c>
      <c r="AW20">
        <v>9</v>
      </c>
      <c r="AY20">
        <v>9</v>
      </c>
      <c r="BA20">
        <v>0</v>
      </c>
      <c r="BC20">
        <v>2</v>
      </c>
      <c r="BE20">
        <v>3</v>
      </c>
      <c r="BF20">
        <v>3</v>
      </c>
      <c r="BG20">
        <v>4</v>
      </c>
      <c r="BH20">
        <v>0</v>
      </c>
      <c r="BI20">
        <v>1</v>
      </c>
      <c r="BJ20">
        <v>0</v>
      </c>
      <c r="BK20">
        <v>2.5</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f t="shared" si="5"/>
        <v>39</v>
      </c>
      <c r="DB20">
        <f t="shared" si="6"/>
        <v>42.5</v>
      </c>
      <c r="DC20">
        <f t="shared" si="7"/>
        <v>0</v>
      </c>
      <c r="DD20">
        <f t="shared" si="8"/>
        <v>29</v>
      </c>
    </row>
    <row r="21" spans="1:108" ht="12.75">
      <c r="A21">
        <v>17</v>
      </c>
      <c r="B21" t="s">
        <v>97</v>
      </c>
      <c r="C21" s="19">
        <f t="shared" si="0"/>
        <v>91.5</v>
      </c>
      <c r="D21">
        <f t="shared" si="1"/>
        <v>10</v>
      </c>
      <c r="E21">
        <f t="shared" si="2"/>
        <v>41.5</v>
      </c>
      <c r="F21">
        <f t="shared" si="3"/>
        <v>50</v>
      </c>
      <c r="G21">
        <f t="shared" si="4"/>
        <v>0</v>
      </c>
      <c r="O21">
        <v>7</v>
      </c>
      <c r="Q21">
        <v>6</v>
      </c>
      <c r="S21">
        <v>5</v>
      </c>
      <c r="U21">
        <v>4</v>
      </c>
      <c r="W21">
        <v>1</v>
      </c>
      <c r="AD21">
        <v>7</v>
      </c>
      <c r="AE21">
        <v>3</v>
      </c>
      <c r="AF21">
        <v>0</v>
      </c>
      <c r="AG21">
        <v>1</v>
      </c>
      <c r="AH21">
        <v>3</v>
      </c>
      <c r="AI21">
        <v>1</v>
      </c>
      <c r="AJ21">
        <v>0</v>
      </c>
      <c r="AK21">
        <v>5</v>
      </c>
      <c r="AL21">
        <v>0</v>
      </c>
      <c r="AM21">
        <v>3.5</v>
      </c>
      <c r="AN21">
        <v>8</v>
      </c>
      <c r="AO21">
        <v>5</v>
      </c>
      <c r="AP21">
        <v>10</v>
      </c>
      <c r="AQ21">
        <v>0</v>
      </c>
      <c r="AR21">
        <v>7</v>
      </c>
      <c r="AS21">
        <v>0</v>
      </c>
      <c r="AT21">
        <v>4</v>
      </c>
      <c r="AU21">
        <v>0</v>
      </c>
      <c r="AV21">
        <v>0</v>
      </c>
      <c r="AW21">
        <v>0</v>
      </c>
      <c r="AX21">
        <v>5</v>
      </c>
      <c r="AY21">
        <v>0</v>
      </c>
      <c r="AZ21">
        <v>6</v>
      </c>
      <c r="BA21">
        <v>0</v>
      </c>
      <c r="BC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f t="shared" si="5"/>
        <v>41.5</v>
      </c>
      <c r="DB21">
        <f t="shared" si="6"/>
        <v>0</v>
      </c>
      <c r="DC21">
        <f t="shared" si="7"/>
        <v>28</v>
      </c>
      <c r="DD21">
        <f t="shared" si="8"/>
        <v>22</v>
      </c>
    </row>
    <row r="22" spans="1:108" ht="12.75">
      <c r="A22">
        <v>18</v>
      </c>
      <c r="B22" t="s">
        <v>94</v>
      </c>
      <c r="C22" s="19">
        <f t="shared" si="0"/>
        <v>86</v>
      </c>
      <c r="D22">
        <f t="shared" si="1"/>
        <v>9</v>
      </c>
      <c r="E22">
        <f t="shared" si="2"/>
        <v>46</v>
      </c>
      <c r="F22">
        <f t="shared" si="3"/>
        <v>40</v>
      </c>
      <c r="G22">
        <f t="shared" si="4"/>
        <v>0</v>
      </c>
      <c r="S22">
        <v>6</v>
      </c>
      <c r="AA22">
        <v>9</v>
      </c>
      <c r="AB22">
        <v>8</v>
      </c>
      <c r="AC22">
        <v>4</v>
      </c>
      <c r="AD22">
        <v>9</v>
      </c>
      <c r="AF22">
        <v>0</v>
      </c>
      <c r="AG22">
        <v>0</v>
      </c>
      <c r="AH22">
        <v>6</v>
      </c>
      <c r="AI22">
        <v>8</v>
      </c>
      <c r="AJ22">
        <v>0</v>
      </c>
      <c r="AK22">
        <v>4</v>
      </c>
      <c r="AL22">
        <v>0</v>
      </c>
      <c r="AM22">
        <v>0</v>
      </c>
      <c r="AN22">
        <v>0</v>
      </c>
      <c r="AO22">
        <v>3</v>
      </c>
      <c r="AP22">
        <v>0</v>
      </c>
      <c r="AQ22">
        <v>0</v>
      </c>
      <c r="AR22">
        <v>3</v>
      </c>
      <c r="AS22">
        <v>4</v>
      </c>
      <c r="AT22">
        <v>6</v>
      </c>
      <c r="AU22">
        <v>8</v>
      </c>
      <c r="AV22">
        <v>8</v>
      </c>
      <c r="AW22">
        <v>0</v>
      </c>
      <c r="AY22">
        <v>0</v>
      </c>
      <c r="BA22">
        <v>0</v>
      </c>
      <c r="BC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f t="shared" si="5"/>
        <v>34</v>
      </c>
      <c r="DB22">
        <f t="shared" si="6"/>
        <v>12</v>
      </c>
      <c r="DC22">
        <f t="shared" si="7"/>
        <v>23</v>
      </c>
      <c r="DD22">
        <f t="shared" si="8"/>
        <v>17</v>
      </c>
    </row>
    <row r="23" spans="1:108" ht="12.75">
      <c r="A23">
        <v>19</v>
      </c>
      <c r="B23" t="s">
        <v>86</v>
      </c>
      <c r="C23" s="19">
        <f t="shared" si="0"/>
        <v>78</v>
      </c>
      <c r="D23">
        <f t="shared" si="1"/>
        <v>10</v>
      </c>
      <c r="E23">
        <f t="shared" si="2"/>
        <v>78</v>
      </c>
      <c r="F23">
        <f t="shared" si="3"/>
        <v>0</v>
      </c>
      <c r="G23">
        <f t="shared" si="4"/>
        <v>0</v>
      </c>
      <c r="O23">
        <v>1</v>
      </c>
      <c r="AE23">
        <v>8</v>
      </c>
      <c r="AF23">
        <v>0</v>
      </c>
      <c r="AG23">
        <v>9</v>
      </c>
      <c r="AH23">
        <v>0</v>
      </c>
      <c r="AI23">
        <v>10</v>
      </c>
      <c r="AJ23">
        <v>0</v>
      </c>
      <c r="AK23">
        <v>7</v>
      </c>
      <c r="AL23">
        <v>0</v>
      </c>
      <c r="AM23">
        <v>10</v>
      </c>
      <c r="AN23">
        <v>0</v>
      </c>
      <c r="AO23">
        <v>7</v>
      </c>
      <c r="AP23">
        <v>0</v>
      </c>
      <c r="AQ23">
        <v>10</v>
      </c>
      <c r="AR23">
        <v>0</v>
      </c>
      <c r="AS23">
        <v>10</v>
      </c>
      <c r="AT23">
        <v>0</v>
      </c>
      <c r="AU23">
        <v>6</v>
      </c>
      <c r="AV23">
        <v>0</v>
      </c>
      <c r="AW23">
        <v>0</v>
      </c>
      <c r="AY23">
        <v>0</v>
      </c>
      <c r="BA23">
        <v>0</v>
      </c>
      <c r="BC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f t="shared" si="5"/>
        <v>62</v>
      </c>
      <c r="DB23">
        <f t="shared" si="6"/>
        <v>16</v>
      </c>
      <c r="DC23">
        <f t="shared" si="7"/>
        <v>0</v>
      </c>
      <c r="DD23">
        <f t="shared" si="8"/>
        <v>0</v>
      </c>
    </row>
    <row r="24" spans="1:108" ht="12.75">
      <c r="A24">
        <v>20</v>
      </c>
      <c r="B24" t="s">
        <v>90</v>
      </c>
      <c r="C24" s="19">
        <f t="shared" si="0"/>
        <v>78</v>
      </c>
      <c r="D24">
        <f t="shared" si="1"/>
        <v>10</v>
      </c>
      <c r="E24">
        <f t="shared" si="2"/>
        <v>31</v>
      </c>
      <c r="F24">
        <f t="shared" si="3"/>
        <v>47</v>
      </c>
      <c r="G24">
        <f t="shared" si="4"/>
        <v>0</v>
      </c>
      <c r="AE24">
        <v>7</v>
      </c>
      <c r="AF24">
        <v>0</v>
      </c>
      <c r="AG24">
        <v>8</v>
      </c>
      <c r="AH24">
        <v>0</v>
      </c>
      <c r="AI24">
        <v>4</v>
      </c>
      <c r="AJ24">
        <v>10</v>
      </c>
      <c r="AK24">
        <v>0</v>
      </c>
      <c r="AL24">
        <v>0</v>
      </c>
      <c r="AM24">
        <v>7</v>
      </c>
      <c r="AN24">
        <v>0</v>
      </c>
      <c r="AO24">
        <v>0</v>
      </c>
      <c r="AP24">
        <v>0</v>
      </c>
      <c r="AQ24">
        <v>0</v>
      </c>
      <c r="AR24">
        <v>8</v>
      </c>
      <c r="AS24">
        <v>0</v>
      </c>
      <c r="AT24">
        <v>9</v>
      </c>
      <c r="AU24">
        <v>2</v>
      </c>
      <c r="AV24">
        <v>7</v>
      </c>
      <c r="AW24">
        <v>3</v>
      </c>
      <c r="AY24">
        <v>0</v>
      </c>
      <c r="AZ24">
        <v>7</v>
      </c>
      <c r="BA24">
        <v>0</v>
      </c>
      <c r="BB24">
        <v>6</v>
      </c>
      <c r="BC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f t="shared" si="5"/>
        <v>26</v>
      </c>
      <c r="DB24">
        <f t="shared" si="6"/>
        <v>5</v>
      </c>
      <c r="DC24">
        <f t="shared" si="7"/>
        <v>10</v>
      </c>
      <c r="DD24">
        <f t="shared" si="8"/>
        <v>37</v>
      </c>
    </row>
    <row r="25" spans="1:108" ht="12.75">
      <c r="A25">
        <v>21</v>
      </c>
      <c r="B25" t="s">
        <v>83</v>
      </c>
      <c r="C25" s="19">
        <f t="shared" si="0"/>
        <v>76</v>
      </c>
      <c r="D25">
        <f t="shared" si="1"/>
        <v>10</v>
      </c>
      <c r="E25">
        <f t="shared" si="2"/>
        <v>16</v>
      </c>
      <c r="F25">
        <f t="shared" si="3"/>
        <v>60</v>
      </c>
      <c r="G25">
        <f t="shared" si="4"/>
        <v>0</v>
      </c>
      <c r="AF25">
        <v>0</v>
      </c>
      <c r="AG25">
        <v>0</v>
      </c>
      <c r="AH25">
        <v>0</v>
      </c>
      <c r="AI25">
        <v>0</v>
      </c>
      <c r="AJ25">
        <v>0</v>
      </c>
      <c r="AK25">
        <v>0</v>
      </c>
      <c r="AL25">
        <v>0</v>
      </c>
      <c r="AM25">
        <v>0</v>
      </c>
      <c r="AN25">
        <v>0</v>
      </c>
      <c r="AO25">
        <v>0</v>
      </c>
      <c r="AP25">
        <v>0</v>
      </c>
      <c r="AQ25">
        <v>0</v>
      </c>
      <c r="AR25">
        <v>0</v>
      </c>
      <c r="AS25">
        <v>0</v>
      </c>
      <c r="AT25">
        <v>0</v>
      </c>
      <c r="AU25">
        <v>0</v>
      </c>
      <c r="AV25">
        <v>0</v>
      </c>
      <c r="AW25">
        <v>0</v>
      </c>
      <c r="AY25">
        <v>0</v>
      </c>
      <c r="BA25">
        <v>0</v>
      </c>
      <c r="BC25">
        <v>0</v>
      </c>
      <c r="BE25">
        <v>0</v>
      </c>
      <c r="BF25">
        <v>0</v>
      </c>
      <c r="BG25">
        <v>0</v>
      </c>
      <c r="BH25">
        <v>0</v>
      </c>
      <c r="BI25">
        <v>0</v>
      </c>
      <c r="BJ25">
        <v>0</v>
      </c>
      <c r="BK25">
        <v>0</v>
      </c>
      <c r="BL25">
        <v>0</v>
      </c>
      <c r="BM25">
        <v>0</v>
      </c>
      <c r="BN25">
        <v>0</v>
      </c>
      <c r="BO25">
        <v>0</v>
      </c>
      <c r="BP25">
        <v>0</v>
      </c>
      <c r="BQ25">
        <v>0</v>
      </c>
      <c r="BR25">
        <v>0</v>
      </c>
      <c r="BS25">
        <v>0</v>
      </c>
      <c r="BT25">
        <v>2</v>
      </c>
      <c r="BU25">
        <v>0</v>
      </c>
      <c r="BV25">
        <v>6</v>
      </c>
      <c r="BW25">
        <v>0</v>
      </c>
      <c r="BX25">
        <v>0</v>
      </c>
      <c r="BY25">
        <v>8</v>
      </c>
      <c r="BZ25">
        <v>0</v>
      </c>
      <c r="CA25">
        <v>6</v>
      </c>
      <c r="CB25">
        <v>1</v>
      </c>
      <c r="CC25">
        <v>0</v>
      </c>
      <c r="CD25">
        <v>5</v>
      </c>
      <c r="CE25">
        <v>6</v>
      </c>
      <c r="CF25">
        <v>8</v>
      </c>
      <c r="CG25">
        <v>5</v>
      </c>
      <c r="CH25">
        <v>10</v>
      </c>
      <c r="CI25">
        <v>10</v>
      </c>
      <c r="CJ25">
        <v>9</v>
      </c>
      <c r="CK25">
        <v>0</v>
      </c>
      <c r="CL25">
        <v>0</v>
      </c>
      <c r="CM25">
        <v>0</v>
      </c>
      <c r="CN25">
        <v>0</v>
      </c>
      <c r="CO25">
        <v>0</v>
      </c>
      <c r="CP25">
        <v>0</v>
      </c>
      <c r="CQ25">
        <v>0</v>
      </c>
      <c r="CR25">
        <v>0</v>
      </c>
      <c r="CS25">
        <v>0</v>
      </c>
      <c r="CT25">
        <v>0</v>
      </c>
      <c r="CU25">
        <v>0</v>
      </c>
      <c r="CV25">
        <v>0</v>
      </c>
      <c r="CW25">
        <v>0</v>
      </c>
      <c r="CX25">
        <v>0</v>
      </c>
      <c r="CY25">
        <v>0</v>
      </c>
      <c r="CZ25">
        <v>0</v>
      </c>
      <c r="DA25">
        <f t="shared" si="5"/>
        <v>0</v>
      </c>
      <c r="DB25">
        <f t="shared" si="6"/>
        <v>16</v>
      </c>
      <c r="DC25">
        <f t="shared" si="7"/>
        <v>0</v>
      </c>
      <c r="DD25">
        <f t="shared" si="8"/>
        <v>60</v>
      </c>
    </row>
    <row r="26" spans="1:108" ht="12.75">
      <c r="A26">
        <v>22</v>
      </c>
      <c r="B26" t="s">
        <v>84</v>
      </c>
      <c r="C26" s="19">
        <f t="shared" si="0"/>
        <v>75</v>
      </c>
      <c r="D26">
        <f t="shared" si="1"/>
        <v>10</v>
      </c>
      <c r="E26">
        <f t="shared" si="2"/>
        <v>0</v>
      </c>
      <c r="F26">
        <f t="shared" si="3"/>
        <v>75</v>
      </c>
      <c r="G26">
        <f t="shared" si="4"/>
        <v>0</v>
      </c>
      <c r="AF26">
        <v>0</v>
      </c>
      <c r="AG26">
        <v>0</v>
      </c>
      <c r="AH26">
        <v>0</v>
      </c>
      <c r="AI26">
        <v>0</v>
      </c>
      <c r="AJ26">
        <v>0</v>
      </c>
      <c r="AK26">
        <v>0</v>
      </c>
      <c r="AL26">
        <v>0</v>
      </c>
      <c r="AM26">
        <v>0</v>
      </c>
      <c r="AN26">
        <v>0</v>
      </c>
      <c r="AO26">
        <v>0</v>
      </c>
      <c r="AP26">
        <v>0</v>
      </c>
      <c r="AQ26">
        <v>0</v>
      </c>
      <c r="AR26">
        <v>0</v>
      </c>
      <c r="AS26">
        <v>0</v>
      </c>
      <c r="AT26">
        <v>0</v>
      </c>
      <c r="AU26">
        <v>0</v>
      </c>
      <c r="AV26">
        <v>0</v>
      </c>
      <c r="AW26">
        <v>0</v>
      </c>
      <c r="AY26">
        <v>0</v>
      </c>
      <c r="BA26">
        <v>0</v>
      </c>
      <c r="BC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8</v>
      </c>
      <c r="CL26">
        <v>5</v>
      </c>
      <c r="CM26">
        <v>6</v>
      </c>
      <c r="CN26">
        <v>1</v>
      </c>
      <c r="CO26">
        <v>6</v>
      </c>
      <c r="CP26">
        <v>2</v>
      </c>
      <c r="CQ26">
        <v>7</v>
      </c>
      <c r="CR26">
        <v>6</v>
      </c>
      <c r="CS26">
        <v>10</v>
      </c>
      <c r="CT26">
        <v>10</v>
      </c>
      <c r="CU26">
        <v>10</v>
      </c>
      <c r="CV26">
        <v>4</v>
      </c>
      <c r="CW26">
        <v>0</v>
      </c>
      <c r="CX26">
        <v>0</v>
      </c>
      <c r="CY26">
        <v>0</v>
      </c>
      <c r="CZ26">
        <v>0</v>
      </c>
      <c r="DA26">
        <f t="shared" si="5"/>
        <v>0</v>
      </c>
      <c r="DB26">
        <f t="shared" si="6"/>
        <v>0</v>
      </c>
      <c r="DC26">
        <f t="shared" si="7"/>
        <v>0</v>
      </c>
      <c r="DD26">
        <f t="shared" si="8"/>
        <v>75</v>
      </c>
    </row>
    <row r="27" spans="1:108" ht="12.75">
      <c r="A27">
        <v>23</v>
      </c>
      <c r="B27" t="s">
        <v>126</v>
      </c>
      <c r="C27" s="19">
        <f t="shared" si="0"/>
        <v>68.5</v>
      </c>
      <c r="D27">
        <f t="shared" si="1"/>
        <v>9</v>
      </c>
      <c r="E27">
        <f t="shared" si="2"/>
        <v>68.5</v>
      </c>
      <c r="F27">
        <f t="shared" si="3"/>
        <v>0</v>
      </c>
      <c r="G27">
        <f t="shared" si="4"/>
        <v>0</v>
      </c>
      <c r="I27">
        <v>7</v>
      </c>
      <c r="K27">
        <v>4</v>
      </c>
      <c r="M27">
        <v>5</v>
      </c>
      <c r="O27">
        <v>8</v>
      </c>
      <c r="Q27">
        <v>9</v>
      </c>
      <c r="S27">
        <v>4</v>
      </c>
      <c r="AC27">
        <v>8</v>
      </c>
      <c r="AE27">
        <v>9</v>
      </c>
      <c r="AF27">
        <v>0</v>
      </c>
      <c r="AG27">
        <v>3</v>
      </c>
      <c r="AH27">
        <v>0</v>
      </c>
      <c r="AI27">
        <v>5</v>
      </c>
      <c r="AJ27">
        <v>0</v>
      </c>
      <c r="AK27">
        <v>0</v>
      </c>
      <c r="AL27">
        <v>0</v>
      </c>
      <c r="AM27">
        <v>3.5</v>
      </c>
      <c r="AN27">
        <v>0</v>
      </c>
      <c r="AO27">
        <v>2</v>
      </c>
      <c r="AP27">
        <v>0</v>
      </c>
      <c r="AQ27">
        <v>1</v>
      </c>
      <c r="AR27">
        <v>0</v>
      </c>
      <c r="AS27">
        <v>0</v>
      </c>
      <c r="AT27">
        <v>0</v>
      </c>
      <c r="AU27">
        <v>0</v>
      </c>
      <c r="AV27">
        <v>0</v>
      </c>
      <c r="AW27">
        <v>0</v>
      </c>
      <c r="AY27">
        <v>0</v>
      </c>
      <c r="BA27">
        <v>0</v>
      </c>
      <c r="BC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f t="shared" si="5"/>
        <v>68.5</v>
      </c>
      <c r="DB27">
        <f t="shared" si="6"/>
        <v>0</v>
      </c>
      <c r="DC27">
        <f t="shared" si="7"/>
        <v>0</v>
      </c>
      <c r="DD27">
        <f t="shared" si="8"/>
        <v>0</v>
      </c>
    </row>
    <row r="28" spans="1:108" ht="12.75">
      <c r="A28">
        <v>24</v>
      </c>
      <c r="B28" t="s">
        <v>88</v>
      </c>
      <c r="C28" s="19">
        <f t="shared" si="0"/>
        <v>66</v>
      </c>
      <c r="D28">
        <f t="shared" si="1"/>
        <v>9</v>
      </c>
      <c r="E28">
        <f t="shared" si="2"/>
        <v>19</v>
      </c>
      <c r="F28">
        <f t="shared" si="3"/>
        <v>47</v>
      </c>
      <c r="G28">
        <f t="shared" si="4"/>
        <v>0</v>
      </c>
      <c r="AF28">
        <v>0</v>
      </c>
      <c r="AG28">
        <v>0</v>
      </c>
      <c r="AH28">
        <v>0</v>
      </c>
      <c r="AI28">
        <v>3</v>
      </c>
      <c r="AJ28">
        <v>0</v>
      </c>
      <c r="AK28">
        <v>1</v>
      </c>
      <c r="AL28">
        <v>9</v>
      </c>
      <c r="AM28">
        <v>8</v>
      </c>
      <c r="AN28">
        <v>9</v>
      </c>
      <c r="AO28">
        <v>1</v>
      </c>
      <c r="AP28">
        <v>7</v>
      </c>
      <c r="AQ28">
        <v>6</v>
      </c>
      <c r="AR28">
        <v>6</v>
      </c>
      <c r="AS28">
        <v>0</v>
      </c>
      <c r="AT28">
        <v>7</v>
      </c>
      <c r="AU28">
        <v>0</v>
      </c>
      <c r="AV28">
        <v>2</v>
      </c>
      <c r="AW28">
        <v>0</v>
      </c>
      <c r="AX28">
        <v>3</v>
      </c>
      <c r="AY28">
        <v>0</v>
      </c>
      <c r="AZ28">
        <v>4</v>
      </c>
      <c r="BA28">
        <v>0</v>
      </c>
      <c r="BC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f t="shared" si="5"/>
        <v>19</v>
      </c>
      <c r="DB28">
        <f t="shared" si="6"/>
        <v>0</v>
      </c>
      <c r="DC28">
        <f t="shared" si="7"/>
        <v>25</v>
      </c>
      <c r="DD28">
        <f t="shared" si="8"/>
        <v>22</v>
      </c>
    </row>
    <row r="29" spans="1:108" ht="12.75">
      <c r="A29">
        <v>25</v>
      </c>
      <c r="B29" t="s">
        <v>211</v>
      </c>
      <c r="C29" s="19">
        <f t="shared" si="0"/>
        <v>64.5</v>
      </c>
      <c r="D29">
        <f t="shared" si="1"/>
        <v>8</v>
      </c>
      <c r="E29">
        <f t="shared" si="2"/>
        <v>18</v>
      </c>
      <c r="F29">
        <f t="shared" si="3"/>
        <v>46.5</v>
      </c>
      <c r="G29">
        <f t="shared" si="4"/>
        <v>0</v>
      </c>
      <c r="H29">
        <v>6.5</v>
      </c>
      <c r="I29">
        <v>5</v>
      </c>
      <c r="J29">
        <v>7</v>
      </c>
      <c r="K29">
        <v>3</v>
      </c>
      <c r="L29">
        <v>8</v>
      </c>
      <c r="M29">
        <v>1</v>
      </c>
      <c r="N29">
        <v>7</v>
      </c>
      <c r="P29">
        <v>4</v>
      </c>
      <c r="Q29">
        <v>3</v>
      </c>
      <c r="R29">
        <v>5</v>
      </c>
      <c r="S29">
        <v>1</v>
      </c>
      <c r="T29">
        <v>7</v>
      </c>
      <c r="U29">
        <v>1</v>
      </c>
      <c r="V29">
        <v>2</v>
      </c>
      <c r="Y29">
        <v>4</v>
      </c>
      <c r="DA29">
        <f t="shared" si="5"/>
        <v>18</v>
      </c>
      <c r="DB29">
        <f t="shared" si="6"/>
        <v>0</v>
      </c>
      <c r="DC29">
        <f t="shared" si="7"/>
        <v>46.5</v>
      </c>
      <c r="DD29">
        <f t="shared" si="8"/>
        <v>0</v>
      </c>
    </row>
    <row r="30" spans="1:108" ht="12.75">
      <c r="A30">
        <v>26</v>
      </c>
      <c r="B30" t="s">
        <v>92</v>
      </c>
      <c r="C30" s="19">
        <f t="shared" si="0"/>
        <v>63</v>
      </c>
      <c r="D30">
        <f t="shared" si="1"/>
        <v>10</v>
      </c>
      <c r="E30">
        <f t="shared" si="2"/>
        <v>0</v>
      </c>
      <c r="F30">
        <f t="shared" si="3"/>
        <v>53</v>
      </c>
      <c r="G30">
        <f t="shared" si="4"/>
        <v>10</v>
      </c>
      <c r="AF30">
        <v>0</v>
      </c>
      <c r="AG30">
        <v>0</v>
      </c>
      <c r="AH30">
        <v>0</v>
      </c>
      <c r="AI30">
        <v>0</v>
      </c>
      <c r="AJ30">
        <v>0</v>
      </c>
      <c r="AK30">
        <v>0</v>
      </c>
      <c r="AL30">
        <v>0</v>
      </c>
      <c r="AM30">
        <v>0</v>
      </c>
      <c r="AN30">
        <v>0</v>
      </c>
      <c r="AO30">
        <v>0</v>
      </c>
      <c r="AP30">
        <v>0</v>
      </c>
      <c r="AQ30">
        <v>0</v>
      </c>
      <c r="AR30">
        <v>0</v>
      </c>
      <c r="AS30">
        <v>0</v>
      </c>
      <c r="AT30">
        <v>0</v>
      </c>
      <c r="AU30">
        <v>0</v>
      </c>
      <c r="AV30">
        <v>0</v>
      </c>
      <c r="AW30">
        <v>0</v>
      </c>
      <c r="AY30">
        <v>0</v>
      </c>
      <c r="BA30">
        <v>0</v>
      </c>
      <c r="BB30">
        <v>9</v>
      </c>
      <c r="BC30">
        <v>0</v>
      </c>
      <c r="BE30">
        <v>0</v>
      </c>
      <c r="BF30">
        <v>0</v>
      </c>
      <c r="BG30">
        <v>0</v>
      </c>
      <c r="BH30">
        <v>0</v>
      </c>
      <c r="BI30">
        <v>0</v>
      </c>
      <c r="BJ30">
        <v>9</v>
      </c>
      <c r="BK30">
        <v>0</v>
      </c>
      <c r="BL30">
        <v>0</v>
      </c>
      <c r="BM30">
        <v>7</v>
      </c>
      <c r="BN30">
        <v>0</v>
      </c>
      <c r="BO30">
        <v>0</v>
      </c>
      <c r="BP30">
        <v>7</v>
      </c>
      <c r="BQ30">
        <v>0</v>
      </c>
      <c r="BR30">
        <v>0</v>
      </c>
      <c r="BS30">
        <v>5</v>
      </c>
      <c r="BT30">
        <v>0</v>
      </c>
      <c r="BU30">
        <v>0</v>
      </c>
      <c r="BV30">
        <v>7</v>
      </c>
      <c r="BW30">
        <v>0</v>
      </c>
      <c r="BX30">
        <v>10</v>
      </c>
      <c r="BY30">
        <v>6</v>
      </c>
      <c r="BZ30">
        <v>0</v>
      </c>
      <c r="CA30">
        <v>3</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f t="shared" si="5"/>
        <v>0</v>
      </c>
      <c r="DB30">
        <f t="shared" si="6"/>
        <v>0</v>
      </c>
      <c r="DC30">
        <f t="shared" si="7"/>
        <v>0</v>
      </c>
      <c r="DD30">
        <f t="shared" si="8"/>
        <v>53</v>
      </c>
    </row>
    <row r="31" spans="1:108" ht="12.75">
      <c r="A31">
        <v>27</v>
      </c>
      <c r="B31" t="s">
        <v>127</v>
      </c>
      <c r="C31" s="19">
        <f t="shared" si="0"/>
        <v>62</v>
      </c>
      <c r="D31">
        <f t="shared" si="1"/>
        <v>10</v>
      </c>
      <c r="E31">
        <f t="shared" si="2"/>
        <v>44</v>
      </c>
      <c r="F31">
        <f t="shared" si="3"/>
        <v>18</v>
      </c>
      <c r="G31">
        <f t="shared" si="4"/>
        <v>0</v>
      </c>
      <c r="K31">
        <v>6</v>
      </c>
      <c r="M31">
        <v>8</v>
      </c>
      <c r="N31">
        <v>10</v>
      </c>
      <c r="U31">
        <v>6</v>
      </c>
      <c r="Y31">
        <v>5</v>
      </c>
      <c r="AA31">
        <v>4</v>
      </c>
      <c r="AC31">
        <v>7</v>
      </c>
      <c r="AE31">
        <v>2</v>
      </c>
      <c r="AF31">
        <v>5</v>
      </c>
      <c r="AG31">
        <v>6</v>
      </c>
      <c r="AH31">
        <v>0</v>
      </c>
      <c r="AI31">
        <v>0</v>
      </c>
      <c r="AJ31">
        <v>3</v>
      </c>
      <c r="AK31">
        <v>0</v>
      </c>
      <c r="AL31">
        <v>0</v>
      </c>
      <c r="AM31">
        <v>0</v>
      </c>
      <c r="AN31">
        <v>0</v>
      </c>
      <c r="AO31">
        <v>0</v>
      </c>
      <c r="AP31">
        <v>0</v>
      </c>
      <c r="AQ31">
        <v>0</v>
      </c>
      <c r="AR31">
        <v>0</v>
      </c>
      <c r="AS31">
        <v>0</v>
      </c>
      <c r="AT31">
        <v>0</v>
      </c>
      <c r="AU31">
        <v>0</v>
      </c>
      <c r="AV31">
        <v>0</v>
      </c>
      <c r="AW31">
        <v>0</v>
      </c>
      <c r="AY31">
        <v>0</v>
      </c>
      <c r="BA31">
        <v>0</v>
      </c>
      <c r="BC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f t="shared" si="5"/>
        <v>44</v>
      </c>
      <c r="DB31">
        <f t="shared" si="6"/>
        <v>0</v>
      </c>
      <c r="DC31">
        <f t="shared" si="7"/>
        <v>18</v>
      </c>
      <c r="DD31">
        <f t="shared" si="8"/>
        <v>0</v>
      </c>
    </row>
    <row r="32" spans="1:108" ht="12.75">
      <c r="A32">
        <v>28</v>
      </c>
      <c r="B32" t="s">
        <v>87</v>
      </c>
      <c r="C32" s="19">
        <f t="shared" si="0"/>
        <v>61</v>
      </c>
      <c r="D32">
        <f t="shared" si="1"/>
        <v>8</v>
      </c>
      <c r="E32">
        <f t="shared" si="2"/>
        <v>46</v>
      </c>
      <c r="F32">
        <f t="shared" si="3"/>
        <v>15</v>
      </c>
      <c r="G32">
        <f t="shared" si="4"/>
        <v>0</v>
      </c>
      <c r="AF32">
        <v>0</v>
      </c>
      <c r="AG32">
        <v>0</v>
      </c>
      <c r="AH32">
        <v>0</v>
      </c>
      <c r="AI32">
        <v>0</v>
      </c>
      <c r="AJ32">
        <v>0</v>
      </c>
      <c r="AK32">
        <v>0</v>
      </c>
      <c r="AL32">
        <v>0</v>
      </c>
      <c r="AM32">
        <v>0</v>
      </c>
      <c r="AN32">
        <v>0</v>
      </c>
      <c r="AO32">
        <v>0</v>
      </c>
      <c r="AP32">
        <v>0</v>
      </c>
      <c r="AQ32">
        <v>0</v>
      </c>
      <c r="AR32">
        <v>0</v>
      </c>
      <c r="AS32">
        <v>0</v>
      </c>
      <c r="AT32">
        <v>0</v>
      </c>
      <c r="AU32">
        <v>0</v>
      </c>
      <c r="AV32">
        <v>0</v>
      </c>
      <c r="AW32">
        <v>0</v>
      </c>
      <c r="AY32">
        <v>0</v>
      </c>
      <c r="BA32">
        <v>0</v>
      </c>
      <c r="BC32">
        <v>0</v>
      </c>
      <c r="BE32">
        <v>0</v>
      </c>
      <c r="BF32">
        <v>0</v>
      </c>
      <c r="BG32">
        <v>0</v>
      </c>
      <c r="BH32">
        <v>0</v>
      </c>
      <c r="BI32">
        <v>0</v>
      </c>
      <c r="BJ32">
        <v>0</v>
      </c>
      <c r="BK32">
        <v>0</v>
      </c>
      <c r="BL32">
        <v>0</v>
      </c>
      <c r="BM32">
        <v>0</v>
      </c>
      <c r="BN32">
        <v>7</v>
      </c>
      <c r="BO32">
        <v>0</v>
      </c>
      <c r="BP32">
        <v>0</v>
      </c>
      <c r="BQ32">
        <v>7</v>
      </c>
      <c r="BR32">
        <v>0</v>
      </c>
      <c r="BS32">
        <v>0</v>
      </c>
      <c r="BT32">
        <v>8</v>
      </c>
      <c r="BU32">
        <v>0</v>
      </c>
      <c r="BV32">
        <v>0</v>
      </c>
      <c r="BW32">
        <v>5</v>
      </c>
      <c r="BX32">
        <v>0</v>
      </c>
      <c r="BY32">
        <v>0</v>
      </c>
      <c r="BZ32">
        <v>1</v>
      </c>
      <c r="CA32">
        <v>0</v>
      </c>
      <c r="CB32">
        <v>3</v>
      </c>
      <c r="CC32">
        <v>0</v>
      </c>
      <c r="CD32">
        <v>8</v>
      </c>
      <c r="CE32">
        <v>0</v>
      </c>
      <c r="CF32">
        <v>7</v>
      </c>
      <c r="CG32">
        <v>7</v>
      </c>
      <c r="CH32">
        <v>8</v>
      </c>
      <c r="CI32">
        <v>0</v>
      </c>
      <c r="CJ32">
        <v>0</v>
      </c>
      <c r="CK32">
        <v>0</v>
      </c>
      <c r="CL32">
        <v>0</v>
      </c>
      <c r="CM32">
        <v>0</v>
      </c>
      <c r="CN32">
        <v>0</v>
      </c>
      <c r="CO32">
        <v>0</v>
      </c>
      <c r="CP32">
        <v>0</v>
      </c>
      <c r="CQ32">
        <v>0</v>
      </c>
      <c r="CR32">
        <v>0</v>
      </c>
      <c r="CS32">
        <v>0</v>
      </c>
      <c r="CT32">
        <v>0</v>
      </c>
      <c r="CU32">
        <v>0</v>
      </c>
      <c r="CV32">
        <v>0</v>
      </c>
      <c r="CW32">
        <v>0</v>
      </c>
      <c r="CX32">
        <v>0</v>
      </c>
      <c r="CY32">
        <v>0</v>
      </c>
      <c r="CZ32">
        <v>0</v>
      </c>
      <c r="DA32">
        <f t="shared" si="5"/>
        <v>0</v>
      </c>
      <c r="DB32">
        <f t="shared" si="6"/>
        <v>46</v>
      </c>
      <c r="DC32">
        <f t="shared" si="7"/>
        <v>0</v>
      </c>
      <c r="DD32">
        <f t="shared" si="8"/>
        <v>15</v>
      </c>
    </row>
    <row r="33" spans="1:108" ht="12.75">
      <c r="A33">
        <v>29</v>
      </c>
      <c r="B33" t="s">
        <v>109</v>
      </c>
      <c r="C33" s="19">
        <f t="shared" si="0"/>
        <v>58</v>
      </c>
      <c r="D33">
        <f t="shared" si="1"/>
        <v>10</v>
      </c>
      <c r="E33">
        <f t="shared" si="2"/>
        <v>26</v>
      </c>
      <c r="F33">
        <f t="shared" si="3"/>
        <v>30</v>
      </c>
      <c r="G33">
        <f t="shared" si="4"/>
        <v>2</v>
      </c>
      <c r="AF33">
        <v>0</v>
      </c>
      <c r="AG33">
        <v>0</v>
      </c>
      <c r="AH33">
        <v>0</v>
      </c>
      <c r="AI33">
        <v>0</v>
      </c>
      <c r="AJ33">
        <v>0</v>
      </c>
      <c r="AK33">
        <v>0</v>
      </c>
      <c r="AL33">
        <v>0</v>
      </c>
      <c r="AM33">
        <v>0</v>
      </c>
      <c r="AN33">
        <v>0</v>
      </c>
      <c r="AO33">
        <v>0</v>
      </c>
      <c r="AP33">
        <v>0</v>
      </c>
      <c r="AQ33">
        <v>0</v>
      </c>
      <c r="AR33">
        <v>0</v>
      </c>
      <c r="AS33">
        <v>0</v>
      </c>
      <c r="AT33">
        <v>0</v>
      </c>
      <c r="AU33">
        <v>0</v>
      </c>
      <c r="AV33">
        <v>0</v>
      </c>
      <c r="AW33">
        <v>0</v>
      </c>
      <c r="AY33">
        <v>0</v>
      </c>
      <c r="AZ33">
        <v>10</v>
      </c>
      <c r="BA33">
        <v>0</v>
      </c>
      <c r="BB33">
        <v>10</v>
      </c>
      <c r="BC33">
        <v>8</v>
      </c>
      <c r="BD33">
        <v>10</v>
      </c>
      <c r="BE33">
        <v>7</v>
      </c>
      <c r="BF33">
        <v>8</v>
      </c>
      <c r="BG33">
        <v>3</v>
      </c>
      <c r="BH33">
        <v>0</v>
      </c>
      <c r="BI33">
        <v>2</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c r="CZ33">
        <v>0</v>
      </c>
      <c r="DA33">
        <f t="shared" si="5"/>
        <v>0</v>
      </c>
      <c r="DB33">
        <f t="shared" si="6"/>
        <v>26</v>
      </c>
      <c r="DC33">
        <f t="shared" si="7"/>
        <v>0</v>
      </c>
      <c r="DD33">
        <f t="shared" si="8"/>
        <v>30</v>
      </c>
    </row>
    <row r="34" spans="1:108" ht="12.75">
      <c r="A34">
        <v>30</v>
      </c>
      <c r="B34" t="s">
        <v>89</v>
      </c>
      <c r="C34" s="19">
        <f t="shared" si="0"/>
        <v>58</v>
      </c>
      <c r="D34">
        <f t="shared" si="1"/>
        <v>9</v>
      </c>
      <c r="E34">
        <f t="shared" si="2"/>
        <v>0</v>
      </c>
      <c r="F34">
        <f t="shared" si="3"/>
        <v>58</v>
      </c>
      <c r="G34">
        <f t="shared" si="4"/>
        <v>0</v>
      </c>
      <c r="AF34">
        <v>0</v>
      </c>
      <c r="AG34">
        <v>0</v>
      </c>
      <c r="AH34">
        <v>0</v>
      </c>
      <c r="AI34">
        <v>0</v>
      </c>
      <c r="AJ34">
        <v>0</v>
      </c>
      <c r="AK34">
        <v>0</v>
      </c>
      <c r="AL34">
        <v>0</v>
      </c>
      <c r="AM34">
        <v>0</v>
      </c>
      <c r="AN34">
        <v>0</v>
      </c>
      <c r="AO34">
        <v>0</v>
      </c>
      <c r="AP34">
        <v>0</v>
      </c>
      <c r="AQ34">
        <v>0</v>
      </c>
      <c r="AR34">
        <v>0</v>
      </c>
      <c r="AS34">
        <v>0</v>
      </c>
      <c r="AT34">
        <v>0</v>
      </c>
      <c r="AU34">
        <v>0</v>
      </c>
      <c r="AV34">
        <v>0</v>
      </c>
      <c r="AW34">
        <v>0</v>
      </c>
      <c r="AY34">
        <v>0</v>
      </c>
      <c r="BA34">
        <v>0</v>
      </c>
      <c r="BC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5</v>
      </c>
      <c r="CL34">
        <v>0</v>
      </c>
      <c r="CM34">
        <v>0</v>
      </c>
      <c r="CN34">
        <v>0</v>
      </c>
      <c r="CO34">
        <v>0</v>
      </c>
      <c r="CP34">
        <v>1</v>
      </c>
      <c r="CQ34">
        <v>9</v>
      </c>
      <c r="CR34">
        <v>4</v>
      </c>
      <c r="CS34">
        <v>7</v>
      </c>
      <c r="CT34">
        <v>2</v>
      </c>
      <c r="CU34">
        <v>8</v>
      </c>
      <c r="CV34">
        <v>8</v>
      </c>
      <c r="CW34">
        <v>0</v>
      </c>
      <c r="CX34">
        <v>8</v>
      </c>
      <c r="CY34">
        <v>6</v>
      </c>
      <c r="CZ34">
        <v>0</v>
      </c>
      <c r="DA34">
        <f t="shared" si="5"/>
        <v>0</v>
      </c>
      <c r="DB34">
        <f t="shared" si="6"/>
        <v>0</v>
      </c>
      <c r="DC34">
        <f t="shared" si="7"/>
        <v>0</v>
      </c>
      <c r="DD34">
        <f t="shared" si="8"/>
        <v>58</v>
      </c>
    </row>
    <row r="35" spans="1:108" ht="12.75">
      <c r="A35">
        <v>31</v>
      </c>
      <c r="B35" t="s">
        <v>91</v>
      </c>
      <c r="C35" s="19">
        <f t="shared" si="0"/>
        <v>57</v>
      </c>
      <c r="D35">
        <f t="shared" si="1"/>
        <v>9</v>
      </c>
      <c r="E35">
        <f t="shared" si="2"/>
        <v>0</v>
      </c>
      <c r="F35">
        <f t="shared" si="3"/>
        <v>57</v>
      </c>
      <c r="G35">
        <f t="shared" si="4"/>
        <v>0</v>
      </c>
      <c r="AF35">
        <v>0</v>
      </c>
      <c r="AG35">
        <v>0</v>
      </c>
      <c r="AH35">
        <v>0</v>
      </c>
      <c r="AI35">
        <v>0</v>
      </c>
      <c r="AJ35">
        <v>0</v>
      </c>
      <c r="AK35">
        <v>0</v>
      </c>
      <c r="AL35">
        <v>0</v>
      </c>
      <c r="AM35">
        <v>0</v>
      </c>
      <c r="AN35">
        <v>0</v>
      </c>
      <c r="AO35">
        <v>0</v>
      </c>
      <c r="AP35">
        <v>0</v>
      </c>
      <c r="AQ35">
        <v>0</v>
      </c>
      <c r="AR35">
        <v>0</v>
      </c>
      <c r="AS35">
        <v>0</v>
      </c>
      <c r="AT35">
        <v>0</v>
      </c>
      <c r="AU35">
        <v>0</v>
      </c>
      <c r="AV35">
        <v>0</v>
      </c>
      <c r="AW35">
        <v>0</v>
      </c>
      <c r="AY35">
        <v>0</v>
      </c>
      <c r="BA35">
        <v>0</v>
      </c>
      <c r="BC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6</v>
      </c>
      <c r="CL35">
        <v>1</v>
      </c>
      <c r="CM35">
        <v>2</v>
      </c>
      <c r="CN35">
        <v>4</v>
      </c>
      <c r="CO35">
        <v>3</v>
      </c>
      <c r="CP35">
        <v>8</v>
      </c>
      <c r="CQ35">
        <v>6</v>
      </c>
      <c r="CR35">
        <v>9</v>
      </c>
      <c r="CS35">
        <v>9</v>
      </c>
      <c r="CT35">
        <v>0</v>
      </c>
      <c r="CU35">
        <v>9</v>
      </c>
      <c r="CV35">
        <v>0</v>
      </c>
      <c r="CW35">
        <v>0</v>
      </c>
      <c r="CX35">
        <v>0</v>
      </c>
      <c r="CY35">
        <v>0</v>
      </c>
      <c r="CZ35">
        <v>0</v>
      </c>
      <c r="DA35">
        <f t="shared" si="5"/>
        <v>0</v>
      </c>
      <c r="DB35">
        <f t="shared" si="6"/>
        <v>0</v>
      </c>
      <c r="DC35">
        <f t="shared" si="7"/>
        <v>0</v>
      </c>
      <c r="DD35">
        <f t="shared" si="8"/>
        <v>57</v>
      </c>
    </row>
    <row r="36" spans="1:108" ht="12.75">
      <c r="A36">
        <v>32</v>
      </c>
      <c r="B36" t="s">
        <v>125</v>
      </c>
      <c r="C36" s="19">
        <f t="shared" si="0"/>
        <v>54</v>
      </c>
      <c r="D36">
        <f t="shared" si="1"/>
        <v>10</v>
      </c>
      <c r="E36">
        <f t="shared" si="2"/>
        <v>44</v>
      </c>
      <c r="F36">
        <f t="shared" si="3"/>
        <v>10</v>
      </c>
      <c r="G36">
        <f t="shared" si="4"/>
        <v>0</v>
      </c>
      <c r="K36">
        <v>7</v>
      </c>
      <c r="O36">
        <v>3</v>
      </c>
      <c r="P36">
        <v>10</v>
      </c>
      <c r="W36">
        <v>8</v>
      </c>
      <c r="Y36">
        <v>7</v>
      </c>
      <c r="AA36">
        <v>5</v>
      </c>
      <c r="AF36">
        <v>0</v>
      </c>
      <c r="AG36">
        <v>0</v>
      </c>
      <c r="AH36">
        <v>0</v>
      </c>
      <c r="AI36">
        <v>0</v>
      </c>
      <c r="AJ36">
        <v>0</v>
      </c>
      <c r="AK36">
        <v>0</v>
      </c>
      <c r="AL36">
        <v>0</v>
      </c>
      <c r="AM36">
        <v>0</v>
      </c>
      <c r="AN36">
        <v>0</v>
      </c>
      <c r="AO36">
        <v>0</v>
      </c>
      <c r="AP36">
        <v>0</v>
      </c>
      <c r="AQ36">
        <v>0</v>
      </c>
      <c r="AR36">
        <v>0</v>
      </c>
      <c r="AS36">
        <v>0</v>
      </c>
      <c r="AT36">
        <v>0</v>
      </c>
      <c r="AU36">
        <v>0</v>
      </c>
      <c r="AV36">
        <v>0</v>
      </c>
      <c r="AW36">
        <v>0</v>
      </c>
      <c r="AY36">
        <v>4</v>
      </c>
      <c r="BA36">
        <v>0</v>
      </c>
      <c r="BC36">
        <v>5</v>
      </c>
      <c r="BE36">
        <v>5</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c r="CZ36">
        <v>0</v>
      </c>
      <c r="DA36">
        <f t="shared" si="5"/>
        <v>30</v>
      </c>
      <c r="DB36">
        <f t="shared" si="6"/>
        <v>14</v>
      </c>
      <c r="DC36">
        <f t="shared" si="7"/>
        <v>10</v>
      </c>
      <c r="DD36">
        <f t="shared" si="8"/>
        <v>0</v>
      </c>
    </row>
    <row r="37" spans="1:108" ht="12.75">
      <c r="A37">
        <v>33</v>
      </c>
      <c r="B37" t="s">
        <v>95</v>
      </c>
      <c r="C37" s="19">
        <f aca="true" t="shared" si="9" ref="C37:C68">SUM(H37:CZ37)</f>
        <v>49</v>
      </c>
      <c r="D37">
        <f aca="true" t="shared" si="10" ref="D37:D68">MAX(J37:CZ37)</f>
        <v>7</v>
      </c>
      <c r="E37">
        <f aca="true" t="shared" si="11" ref="E37:E68">DA37+DB37</f>
        <v>4</v>
      </c>
      <c r="F37">
        <f aca="true" t="shared" si="12" ref="F37:F68">DC37+DD37</f>
        <v>29</v>
      </c>
      <c r="G37">
        <f aca="true" t="shared" si="13" ref="G37:G68">SUM(BI37,BL37,BO37,BR37,BU37,BX37)</f>
        <v>16</v>
      </c>
      <c r="AF37">
        <v>0</v>
      </c>
      <c r="AG37">
        <v>0</v>
      </c>
      <c r="AH37">
        <v>0</v>
      </c>
      <c r="AI37">
        <v>0</v>
      </c>
      <c r="AJ37">
        <v>0</v>
      </c>
      <c r="AK37">
        <v>0</v>
      </c>
      <c r="AL37">
        <v>0</v>
      </c>
      <c r="AM37">
        <v>0</v>
      </c>
      <c r="AN37">
        <v>0</v>
      </c>
      <c r="AO37">
        <v>0</v>
      </c>
      <c r="AP37">
        <v>0</v>
      </c>
      <c r="AQ37">
        <v>0</v>
      </c>
      <c r="AR37">
        <v>0</v>
      </c>
      <c r="AS37">
        <v>0</v>
      </c>
      <c r="AT37">
        <v>0</v>
      </c>
      <c r="AU37">
        <v>0</v>
      </c>
      <c r="AV37">
        <v>0</v>
      </c>
      <c r="AW37">
        <v>0</v>
      </c>
      <c r="AY37">
        <v>0</v>
      </c>
      <c r="BA37">
        <v>0</v>
      </c>
      <c r="BC37">
        <v>0</v>
      </c>
      <c r="BE37">
        <v>0</v>
      </c>
      <c r="BF37">
        <v>2</v>
      </c>
      <c r="BG37">
        <v>0</v>
      </c>
      <c r="BH37">
        <v>2</v>
      </c>
      <c r="BI37">
        <v>6</v>
      </c>
      <c r="BJ37">
        <v>0</v>
      </c>
      <c r="BK37">
        <v>0</v>
      </c>
      <c r="BL37">
        <v>0</v>
      </c>
      <c r="BM37">
        <v>3</v>
      </c>
      <c r="BN37">
        <v>0</v>
      </c>
      <c r="BO37">
        <v>5</v>
      </c>
      <c r="BP37">
        <v>5</v>
      </c>
      <c r="BQ37">
        <v>0</v>
      </c>
      <c r="BR37">
        <v>0</v>
      </c>
      <c r="BS37">
        <v>2</v>
      </c>
      <c r="BT37">
        <v>0</v>
      </c>
      <c r="BU37">
        <v>5</v>
      </c>
      <c r="BV37">
        <v>5</v>
      </c>
      <c r="BW37">
        <v>0</v>
      </c>
      <c r="BX37">
        <v>0</v>
      </c>
      <c r="BY37">
        <v>5</v>
      </c>
      <c r="BZ37">
        <v>0</v>
      </c>
      <c r="CA37">
        <v>7</v>
      </c>
      <c r="CB37">
        <v>0</v>
      </c>
      <c r="CC37">
        <v>2</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f aca="true" t="shared" si="14" ref="DA37:DA68">SUM(I37,K37,M37,O37,Q37,S37,U37,W37,Y37,AA37,AC37,AE37,AG37,AI37,AK37,AM37,AO37,AQ37)</f>
        <v>0</v>
      </c>
      <c r="DB37">
        <f aca="true" t="shared" si="15" ref="DB37:DB68">SUM(AS37,AU37,AW37,AY37,BA37,BC37,BE37,BF37,BG37,BH37,BK37,BN37,BQ37,BT37,BW37,BZ37,CB37,CD37,CF37)</f>
        <v>4</v>
      </c>
      <c r="DC37">
        <f aca="true" t="shared" si="16" ref="DC37:DC68">SUM(H37,J37,L37,N37,P37,R37,T37,V37,X37,Z37,AB37,AD37,AF37,AH37,AJ37,AL37,AN37,AP37)</f>
        <v>0</v>
      </c>
      <c r="DD37">
        <f aca="true" t="shared" si="17" ref="DD37:DD68">SUM(AR37,AT37,AV37,AX37,AZ37,BB37,BD37,BJ37,BM37,BP37,BS37,BV37,BY37,CA37,CC37,CE37,CG37:CZ37)</f>
        <v>29</v>
      </c>
    </row>
    <row r="38" spans="1:108" ht="12.75">
      <c r="A38">
        <v>34</v>
      </c>
      <c r="B38" t="s">
        <v>96</v>
      </c>
      <c r="C38" s="19">
        <f t="shared" si="9"/>
        <v>48</v>
      </c>
      <c r="D38">
        <f t="shared" si="10"/>
        <v>9</v>
      </c>
      <c r="E38">
        <f t="shared" si="11"/>
        <v>0</v>
      </c>
      <c r="F38">
        <f t="shared" si="12"/>
        <v>48</v>
      </c>
      <c r="G38">
        <f t="shared" si="13"/>
        <v>0</v>
      </c>
      <c r="AF38">
        <v>0</v>
      </c>
      <c r="AG38">
        <v>0</v>
      </c>
      <c r="AH38">
        <v>0</v>
      </c>
      <c r="AI38">
        <v>0</v>
      </c>
      <c r="AJ38">
        <v>0</v>
      </c>
      <c r="AK38">
        <v>0</v>
      </c>
      <c r="AL38">
        <v>0</v>
      </c>
      <c r="AM38">
        <v>0</v>
      </c>
      <c r="AN38">
        <v>0</v>
      </c>
      <c r="AO38">
        <v>0</v>
      </c>
      <c r="AP38">
        <v>0</v>
      </c>
      <c r="AQ38">
        <v>0</v>
      </c>
      <c r="AR38">
        <v>0</v>
      </c>
      <c r="AS38">
        <v>0</v>
      </c>
      <c r="AT38">
        <v>0</v>
      </c>
      <c r="AU38">
        <v>0</v>
      </c>
      <c r="AV38">
        <v>0</v>
      </c>
      <c r="AW38">
        <v>0</v>
      </c>
      <c r="AY38">
        <v>0</v>
      </c>
      <c r="BA38">
        <v>0</v>
      </c>
      <c r="BC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8</v>
      </c>
      <c r="CK38">
        <v>9</v>
      </c>
      <c r="CL38">
        <v>7</v>
      </c>
      <c r="CM38">
        <v>0</v>
      </c>
      <c r="CN38">
        <v>0</v>
      </c>
      <c r="CO38">
        <v>1</v>
      </c>
      <c r="CP38">
        <v>6</v>
      </c>
      <c r="CQ38">
        <v>8</v>
      </c>
      <c r="CR38">
        <v>3</v>
      </c>
      <c r="CS38">
        <v>5</v>
      </c>
      <c r="CT38">
        <v>1</v>
      </c>
      <c r="CU38">
        <v>0</v>
      </c>
      <c r="CV38">
        <v>0</v>
      </c>
      <c r="CW38">
        <v>0</v>
      </c>
      <c r="CX38">
        <v>0</v>
      </c>
      <c r="CY38">
        <v>0</v>
      </c>
      <c r="CZ38">
        <v>0</v>
      </c>
      <c r="DA38">
        <f t="shared" si="14"/>
        <v>0</v>
      </c>
      <c r="DB38">
        <f t="shared" si="15"/>
        <v>0</v>
      </c>
      <c r="DC38">
        <f t="shared" si="16"/>
        <v>0</v>
      </c>
      <c r="DD38">
        <f t="shared" si="17"/>
        <v>48</v>
      </c>
    </row>
    <row r="39" spans="1:108" ht="12.75">
      <c r="A39">
        <v>35</v>
      </c>
      <c r="B39" t="s">
        <v>116</v>
      </c>
      <c r="C39" s="19">
        <f t="shared" si="9"/>
        <v>47</v>
      </c>
      <c r="D39">
        <f t="shared" si="10"/>
        <v>8</v>
      </c>
      <c r="E39">
        <f t="shared" si="11"/>
        <v>29</v>
      </c>
      <c r="F39">
        <f t="shared" si="12"/>
        <v>18</v>
      </c>
      <c r="G39">
        <f t="shared" si="13"/>
        <v>0</v>
      </c>
      <c r="W39">
        <v>3</v>
      </c>
      <c r="AA39">
        <v>8</v>
      </c>
      <c r="AF39">
        <v>0</v>
      </c>
      <c r="AG39">
        <v>0</v>
      </c>
      <c r="AH39">
        <v>0</v>
      </c>
      <c r="AI39">
        <v>0</v>
      </c>
      <c r="AJ39">
        <v>0</v>
      </c>
      <c r="AK39">
        <v>3</v>
      </c>
      <c r="AL39">
        <v>0</v>
      </c>
      <c r="AM39">
        <v>5</v>
      </c>
      <c r="AN39">
        <v>0</v>
      </c>
      <c r="AO39">
        <v>0</v>
      </c>
      <c r="AP39">
        <v>0</v>
      </c>
      <c r="AQ39">
        <v>0</v>
      </c>
      <c r="AR39">
        <v>0</v>
      </c>
      <c r="AS39">
        <v>0</v>
      </c>
      <c r="AT39">
        <v>0</v>
      </c>
      <c r="AU39">
        <v>1</v>
      </c>
      <c r="AV39">
        <v>3</v>
      </c>
      <c r="AW39">
        <v>5</v>
      </c>
      <c r="AX39">
        <v>7</v>
      </c>
      <c r="AY39">
        <v>1</v>
      </c>
      <c r="AZ39">
        <v>1</v>
      </c>
      <c r="BA39">
        <v>3</v>
      </c>
      <c r="BB39">
        <v>4</v>
      </c>
      <c r="BC39">
        <v>0</v>
      </c>
      <c r="BD39">
        <v>3</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f t="shared" si="14"/>
        <v>19</v>
      </c>
      <c r="DB39">
        <f t="shared" si="15"/>
        <v>10</v>
      </c>
      <c r="DC39">
        <f t="shared" si="16"/>
        <v>0</v>
      </c>
      <c r="DD39">
        <f t="shared" si="17"/>
        <v>18</v>
      </c>
    </row>
    <row r="40" spans="1:108" ht="12.75">
      <c r="A40">
        <v>36</v>
      </c>
      <c r="B40" t="s">
        <v>98</v>
      </c>
      <c r="C40" s="19">
        <f t="shared" si="9"/>
        <v>44</v>
      </c>
      <c r="D40">
        <f t="shared" si="10"/>
        <v>9</v>
      </c>
      <c r="E40">
        <f t="shared" si="11"/>
        <v>44</v>
      </c>
      <c r="F40">
        <f t="shared" si="12"/>
        <v>0</v>
      </c>
      <c r="G40">
        <f t="shared" si="13"/>
        <v>0</v>
      </c>
      <c r="AF40">
        <v>0</v>
      </c>
      <c r="AG40">
        <v>0</v>
      </c>
      <c r="AH40">
        <v>0</v>
      </c>
      <c r="AI40">
        <v>0</v>
      </c>
      <c r="AJ40">
        <v>0</v>
      </c>
      <c r="AK40">
        <v>0</v>
      </c>
      <c r="AL40">
        <v>0</v>
      </c>
      <c r="AM40">
        <v>0</v>
      </c>
      <c r="AN40">
        <v>0</v>
      </c>
      <c r="AO40">
        <v>6</v>
      </c>
      <c r="AP40">
        <v>0</v>
      </c>
      <c r="AQ40">
        <v>9</v>
      </c>
      <c r="AR40">
        <v>0</v>
      </c>
      <c r="AS40">
        <v>5</v>
      </c>
      <c r="AT40">
        <v>0</v>
      </c>
      <c r="AU40">
        <v>9</v>
      </c>
      <c r="AV40">
        <v>0</v>
      </c>
      <c r="AW40">
        <v>4</v>
      </c>
      <c r="AY40">
        <v>6</v>
      </c>
      <c r="BA40">
        <v>5</v>
      </c>
      <c r="BC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f t="shared" si="14"/>
        <v>15</v>
      </c>
      <c r="DB40">
        <f t="shared" si="15"/>
        <v>29</v>
      </c>
      <c r="DC40">
        <f t="shared" si="16"/>
        <v>0</v>
      </c>
      <c r="DD40">
        <f t="shared" si="17"/>
        <v>0</v>
      </c>
    </row>
    <row r="41" spans="1:108" ht="12.75">
      <c r="A41">
        <v>37</v>
      </c>
      <c r="B41" t="s">
        <v>99</v>
      </c>
      <c r="C41" s="19">
        <f t="shared" si="9"/>
        <v>40</v>
      </c>
      <c r="D41">
        <f t="shared" si="10"/>
        <v>10</v>
      </c>
      <c r="E41">
        <f t="shared" si="11"/>
        <v>0</v>
      </c>
      <c r="F41">
        <f t="shared" si="12"/>
        <v>40</v>
      </c>
      <c r="G41">
        <f t="shared" si="13"/>
        <v>0</v>
      </c>
      <c r="AF41">
        <v>0</v>
      </c>
      <c r="AG41">
        <v>0</v>
      </c>
      <c r="AH41">
        <v>0</v>
      </c>
      <c r="AI41">
        <v>0</v>
      </c>
      <c r="AJ41">
        <v>0</v>
      </c>
      <c r="AK41">
        <v>0</v>
      </c>
      <c r="AL41">
        <v>0</v>
      </c>
      <c r="AM41">
        <v>0</v>
      </c>
      <c r="AN41">
        <v>0</v>
      </c>
      <c r="AO41">
        <v>0</v>
      </c>
      <c r="AP41">
        <v>0</v>
      </c>
      <c r="AQ41">
        <v>0</v>
      </c>
      <c r="AR41">
        <v>0</v>
      </c>
      <c r="AS41">
        <v>0</v>
      </c>
      <c r="AT41">
        <v>0</v>
      </c>
      <c r="AU41">
        <v>0</v>
      </c>
      <c r="AV41">
        <v>0</v>
      </c>
      <c r="AW41">
        <v>0</v>
      </c>
      <c r="AY41">
        <v>0</v>
      </c>
      <c r="BA41">
        <v>0</v>
      </c>
      <c r="BC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9</v>
      </c>
      <c r="CM41">
        <v>10</v>
      </c>
      <c r="CN41">
        <v>2</v>
      </c>
      <c r="CO41">
        <v>9</v>
      </c>
      <c r="CP41">
        <v>10</v>
      </c>
      <c r="CQ41">
        <v>0</v>
      </c>
      <c r="CR41">
        <v>0</v>
      </c>
      <c r="CS41">
        <v>0</v>
      </c>
      <c r="CT41">
        <v>0</v>
      </c>
      <c r="CU41">
        <v>0</v>
      </c>
      <c r="CV41">
        <v>0</v>
      </c>
      <c r="CW41">
        <v>0</v>
      </c>
      <c r="CX41">
        <v>0</v>
      </c>
      <c r="CY41">
        <v>0</v>
      </c>
      <c r="CZ41">
        <v>0</v>
      </c>
      <c r="DA41">
        <f t="shared" si="14"/>
        <v>0</v>
      </c>
      <c r="DB41">
        <f t="shared" si="15"/>
        <v>0</v>
      </c>
      <c r="DC41">
        <f t="shared" si="16"/>
        <v>0</v>
      </c>
      <c r="DD41">
        <f t="shared" si="17"/>
        <v>40</v>
      </c>
    </row>
    <row r="42" spans="1:108" ht="12.75">
      <c r="A42">
        <v>38</v>
      </c>
      <c r="B42" t="s">
        <v>100</v>
      </c>
      <c r="C42" s="19">
        <f t="shared" si="9"/>
        <v>40</v>
      </c>
      <c r="D42">
        <f t="shared" si="10"/>
        <v>8</v>
      </c>
      <c r="E42">
        <f t="shared" si="11"/>
        <v>0</v>
      </c>
      <c r="F42">
        <f t="shared" si="12"/>
        <v>40</v>
      </c>
      <c r="G42">
        <f t="shared" si="13"/>
        <v>0</v>
      </c>
      <c r="AF42">
        <v>0</v>
      </c>
      <c r="AG42">
        <v>0</v>
      </c>
      <c r="AH42">
        <v>0</v>
      </c>
      <c r="AI42">
        <v>0</v>
      </c>
      <c r="AJ42">
        <v>0</v>
      </c>
      <c r="AK42">
        <v>0</v>
      </c>
      <c r="AL42">
        <v>0</v>
      </c>
      <c r="AM42">
        <v>0</v>
      </c>
      <c r="AN42">
        <v>0</v>
      </c>
      <c r="AO42">
        <v>0</v>
      </c>
      <c r="AP42">
        <v>0</v>
      </c>
      <c r="AQ42">
        <v>0</v>
      </c>
      <c r="AR42">
        <v>0</v>
      </c>
      <c r="AS42">
        <v>0</v>
      </c>
      <c r="AT42">
        <v>0</v>
      </c>
      <c r="AU42">
        <v>0</v>
      </c>
      <c r="AV42">
        <v>0</v>
      </c>
      <c r="AW42">
        <v>0</v>
      </c>
      <c r="AY42">
        <v>0</v>
      </c>
      <c r="BA42">
        <v>0</v>
      </c>
      <c r="BC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7</v>
      </c>
      <c r="CL42">
        <v>0</v>
      </c>
      <c r="CM42">
        <v>0</v>
      </c>
      <c r="CN42">
        <v>0</v>
      </c>
      <c r="CO42">
        <v>0</v>
      </c>
      <c r="CP42">
        <v>0</v>
      </c>
      <c r="CQ42">
        <v>2</v>
      </c>
      <c r="CR42">
        <v>5</v>
      </c>
      <c r="CS42">
        <v>4</v>
      </c>
      <c r="CT42">
        <v>8</v>
      </c>
      <c r="CU42">
        <v>6</v>
      </c>
      <c r="CV42">
        <v>0</v>
      </c>
      <c r="CW42">
        <v>8</v>
      </c>
      <c r="CX42">
        <v>0</v>
      </c>
      <c r="CY42">
        <v>0</v>
      </c>
      <c r="CZ42">
        <v>0</v>
      </c>
      <c r="DA42">
        <f t="shared" si="14"/>
        <v>0</v>
      </c>
      <c r="DB42">
        <f t="shared" si="15"/>
        <v>0</v>
      </c>
      <c r="DC42">
        <f t="shared" si="16"/>
        <v>0</v>
      </c>
      <c r="DD42">
        <f t="shared" si="17"/>
        <v>40</v>
      </c>
    </row>
    <row r="43" spans="1:108" ht="12.75">
      <c r="A43">
        <v>39</v>
      </c>
      <c r="B43" t="s">
        <v>101</v>
      </c>
      <c r="C43" s="19">
        <f t="shared" si="9"/>
        <v>36</v>
      </c>
      <c r="D43">
        <f t="shared" si="10"/>
        <v>7</v>
      </c>
      <c r="E43">
        <f t="shared" si="11"/>
        <v>0</v>
      </c>
      <c r="F43">
        <f t="shared" si="12"/>
        <v>36</v>
      </c>
      <c r="G43">
        <f t="shared" si="13"/>
        <v>0</v>
      </c>
      <c r="AF43">
        <v>0</v>
      </c>
      <c r="AG43">
        <v>0</v>
      </c>
      <c r="AH43">
        <v>0</v>
      </c>
      <c r="AI43">
        <v>0</v>
      </c>
      <c r="AJ43">
        <v>0</v>
      </c>
      <c r="AK43">
        <v>0</v>
      </c>
      <c r="AL43">
        <v>0</v>
      </c>
      <c r="AM43">
        <v>0</v>
      </c>
      <c r="AN43">
        <v>0</v>
      </c>
      <c r="AO43">
        <v>0</v>
      </c>
      <c r="AP43">
        <v>0</v>
      </c>
      <c r="AQ43">
        <v>0</v>
      </c>
      <c r="AR43">
        <v>0</v>
      </c>
      <c r="AS43">
        <v>0</v>
      </c>
      <c r="AT43">
        <v>0</v>
      </c>
      <c r="AU43">
        <v>0</v>
      </c>
      <c r="AV43">
        <v>0</v>
      </c>
      <c r="AW43">
        <v>0</v>
      </c>
      <c r="AY43">
        <v>0</v>
      </c>
      <c r="BA43">
        <v>0</v>
      </c>
      <c r="BC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3</v>
      </c>
      <c r="CM43">
        <v>4</v>
      </c>
      <c r="CN43">
        <v>6</v>
      </c>
      <c r="CO43">
        <v>2</v>
      </c>
      <c r="CP43">
        <v>3</v>
      </c>
      <c r="CQ43">
        <v>1</v>
      </c>
      <c r="CR43">
        <v>7</v>
      </c>
      <c r="CS43">
        <v>6</v>
      </c>
      <c r="CT43">
        <v>4</v>
      </c>
      <c r="CU43">
        <v>0</v>
      </c>
      <c r="CV43">
        <v>0</v>
      </c>
      <c r="CW43">
        <v>0</v>
      </c>
      <c r="CX43">
        <v>0</v>
      </c>
      <c r="CY43">
        <v>0</v>
      </c>
      <c r="CZ43">
        <v>0</v>
      </c>
      <c r="DA43">
        <f t="shared" si="14"/>
        <v>0</v>
      </c>
      <c r="DB43">
        <f t="shared" si="15"/>
        <v>0</v>
      </c>
      <c r="DC43">
        <f t="shared" si="16"/>
        <v>0</v>
      </c>
      <c r="DD43">
        <f t="shared" si="17"/>
        <v>36</v>
      </c>
    </row>
    <row r="44" spans="1:108" ht="12.75">
      <c r="A44">
        <v>40</v>
      </c>
      <c r="B44" t="s">
        <v>102</v>
      </c>
      <c r="C44" s="19">
        <f t="shared" si="9"/>
        <v>35</v>
      </c>
      <c r="D44">
        <f t="shared" si="10"/>
        <v>9</v>
      </c>
      <c r="E44">
        <f t="shared" si="11"/>
        <v>0</v>
      </c>
      <c r="F44">
        <f t="shared" si="12"/>
        <v>35</v>
      </c>
      <c r="G44">
        <f t="shared" si="13"/>
        <v>0</v>
      </c>
      <c r="AF44">
        <v>0</v>
      </c>
      <c r="AG44">
        <v>0</v>
      </c>
      <c r="AH44">
        <v>0</v>
      </c>
      <c r="AI44">
        <v>0</v>
      </c>
      <c r="AJ44">
        <v>0</v>
      </c>
      <c r="AK44">
        <v>0</v>
      </c>
      <c r="AL44">
        <v>0</v>
      </c>
      <c r="AM44">
        <v>0</v>
      </c>
      <c r="AN44">
        <v>0</v>
      </c>
      <c r="AO44">
        <v>0</v>
      </c>
      <c r="AP44">
        <v>0</v>
      </c>
      <c r="AQ44">
        <v>0</v>
      </c>
      <c r="AR44">
        <v>0</v>
      </c>
      <c r="AS44">
        <v>0</v>
      </c>
      <c r="AT44">
        <v>0</v>
      </c>
      <c r="AU44">
        <v>0</v>
      </c>
      <c r="AV44">
        <v>0</v>
      </c>
      <c r="AW44">
        <v>0</v>
      </c>
      <c r="AY44">
        <v>0</v>
      </c>
      <c r="BA44">
        <v>0</v>
      </c>
      <c r="BC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4</v>
      </c>
      <c r="CR44">
        <v>0</v>
      </c>
      <c r="CS44">
        <v>0</v>
      </c>
      <c r="CT44">
        <v>0</v>
      </c>
      <c r="CU44">
        <v>5</v>
      </c>
      <c r="CV44">
        <v>9</v>
      </c>
      <c r="CW44">
        <v>0</v>
      </c>
      <c r="CX44">
        <v>9</v>
      </c>
      <c r="CY44">
        <v>3</v>
      </c>
      <c r="CZ44">
        <v>5</v>
      </c>
      <c r="DA44">
        <f t="shared" si="14"/>
        <v>0</v>
      </c>
      <c r="DB44">
        <f t="shared" si="15"/>
        <v>0</v>
      </c>
      <c r="DC44">
        <f t="shared" si="16"/>
        <v>0</v>
      </c>
      <c r="DD44">
        <f t="shared" si="17"/>
        <v>35</v>
      </c>
    </row>
    <row r="45" spans="1:108" ht="12.75">
      <c r="A45">
        <v>41</v>
      </c>
      <c r="B45" t="s">
        <v>103</v>
      </c>
      <c r="C45" s="19">
        <f t="shared" si="9"/>
        <v>35</v>
      </c>
      <c r="D45">
        <f t="shared" si="10"/>
        <v>8</v>
      </c>
      <c r="E45">
        <f t="shared" si="11"/>
        <v>9</v>
      </c>
      <c r="F45">
        <f t="shared" si="12"/>
        <v>11</v>
      </c>
      <c r="G45">
        <f t="shared" si="13"/>
        <v>15</v>
      </c>
      <c r="AF45">
        <v>0</v>
      </c>
      <c r="AG45">
        <v>0</v>
      </c>
      <c r="AH45">
        <v>0</v>
      </c>
      <c r="AI45">
        <v>0</v>
      </c>
      <c r="AJ45">
        <v>0</v>
      </c>
      <c r="AK45">
        <v>0</v>
      </c>
      <c r="AL45">
        <v>0</v>
      </c>
      <c r="AM45">
        <v>0</v>
      </c>
      <c r="AN45">
        <v>0</v>
      </c>
      <c r="AO45">
        <v>0</v>
      </c>
      <c r="AP45">
        <v>0</v>
      </c>
      <c r="AQ45">
        <v>0</v>
      </c>
      <c r="AR45">
        <v>0</v>
      </c>
      <c r="AS45">
        <v>0</v>
      </c>
      <c r="AT45">
        <v>0</v>
      </c>
      <c r="AU45">
        <v>0</v>
      </c>
      <c r="AV45">
        <v>0</v>
      </c>
      <c r="AW45">
        <v>0</v>
      </c>
      <c r="AY45">
        <v>0</v>
      </c>
      <c r="BA45">
        <v>0</v>
      </c>
      <c r="BC45">
        <v>0</v>
      </c>
      <c r="BE45">
        <v>0</v>
      </c>
      <c r="BF45">
        <v>0</v>
      </c>
      <c r="BG45">
        <v>0</v>
      </c>
      <c r="BH45">
        <v>0</v>
      </c>
      <c r="BI45">
        <v>0</v>
      </c>
      <c r="BJ45">
        <v>0</v>
      </c>
      <c r="BK45">
        <v>0</v>
      </c>
      <c r="BL45">
        <v>0</v>
      </c>
      <c r="BM45">
        <v>0</v>
      </c>
      <c r="BN45">
        <v>0</v>
      </c>
      <c r="BO45">
        <v>0</v>
      </c>
      <c r="BP45">
        <v>0</v>
      </c>
      <c r="BQ45">
        <v>0</v>
      </c>
      <c r="BR45">
        <v>0</v>
      </c>
      <c r="BS45">
        <v>0</v>
      </c>
      <c r="BT45">
        <v>0</v>
      </c>
      <c r="BU45">
        <v>8</v>
      </c>
      <c r="BV45">
        <v>0</v>
      </c>
      <c r="BW45">
        <v>0</v>
      </c>
      <c r="BX45">
        <v>7</v>
      </c>
      <c r="BY45">
        <v>0</v>
      </c>
      <c r="BZ45">
        <v>2</v>
      </c>
      <c r="CA45">
        <v>8</v>
      </c>
      <c r="CB45">
        <v>7</v>
      </c>
      <c r="CC45">
        <v>3</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f t="shared" si="14"/>
        <v>0</v>
      </c>
      <c r="DB45">
        <f t="shared" si="15"/>
        <v>9</v>
      </c>
      <c r="DC45">
        <f t="shared" si="16"/>
        <v>0</v>
      </c>
      <c r="DD45">
        <f t="shared" si="17"/>
        <v>11</v>
      </c>
    </row>
    <row r="46" spans="1:108" ht="12.75">
      <c r="A46">
        <v>42</v>
      </c>
      <c r="B46" t="s">
        <v>104</v>
      </c>
      <c r="C46" s="19">
        <f t="shared" si="9"/>
        <v>35</v>
      </c>
      <c r="D46">
        <f t="shared" si="10"/>
        <v>8</v>
      </c>
      <c r="E46">
        <f t="shared" si="11"/>
        <v>2</v>
      </c>
      <c r="F46">
        <f t="shared" si="12"/>
        <v>4</v>
      </c>
      <c r="G46">
        <f t="shared" si="13"/>
        <v>29</v>
      </c>
      <c r="AF46">
        <v>0</v>
      </c>
      <c r="AG46">
        <v>0</v>
      </c>
      <c r="AH46">
        <v>0</v>
      </c>
      <c r="AI46">
        <v>0</v>
      </c>
      <c r="AJ46">
        <v>0</v>
      </c>
      <c r="AK46">
        <v>0</v>
      </c>
      <c r="AL46">
        <v>0</v>
      </c>
      <c r="AM46">
        <v>0</v>
      </c>
      <c r="AN46">
        <v>0</v>
      </c>
      <c r="AO46">
        <v>0</v>
      </c>
      <c r="AP46">
        <v>0</v>
      </c>
      <c r="AQ46">
        <v>0</v>
      </c>
      <c r="AR46">
        <v>0</v>
      </c>
      <c r="AS46">
        <v>0</v>
      </c>
      <c r="AT46">
        <v>0</v>
      </c>
      <c r="AU46">
        <v>0</v>
      </c>
      <c r="AV46">
        <v>0</v>
      </c>
      <c r="AW46">
        <v>0</v>
      </c>
      <c r="AY46">
        <v>0</v>
      </c>
      <c r="BA46">
        <v>0</v>
      </c>
      <c r="BC46">
        <v>0</v>
      </c>
      <c r="BE46">
        <v>0</v>
      </c>
      <c r="BF46">
        <v>0</v>
      </c>
      <c r="BG46">
        <v>0</v>
      </c>
      <c r="BH46">
        <v>0</v>
      </c>
      <c r="BI46">
        <v>8</v>
      </c>
      <c r="BJ46">
        <v>3</v>
      </c>
      <c r="BK46">
        <v>0</v>
      </c>
      <c r="BL46">
        <v>6</v>
      </c>
      <c r="BM46">
        <v>1</v>
      </c>
      <c r="BN46">
        <v>2</v>
      </c>
      <c r="BO46">
        <v>8</v>
      </c>
      <c r="BP46">
        <v>0</v>
      </c>
      <c r="BQ46">
        <v>0</v>
      </c>
      <c r="BR46">
        <v>7</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0</v>
      </c>
      <c r="CZ46">
        <v>0</v>
      </c>
      <c r="DA46">
        <f t="shared" si="14"/>
        <v>0</v>
      </c>
      <c r="DB46">
        <f t="shared" si="15"/>
        <v>2</v>
      </c>
      <c r="DC46">
        <f t="shared" si="16"/>
        <v>0</v>
      </c>
      <c r="DD46">
        <f t="shared" si="17"/>
        <v>4</v>
      </c>
    </row>
    <row r="47" spans="1:108" ht="12.75">
      <c r="A47">
        <v>43</v>
      </c>
      <c r="B47" t="s">
        <v>112</v>
      </c>
      <c r="C47" s="19">
        <f t="shared" si="9"/>
        <v>33</v>
      </c>
      <c r="D47">
        <f t="shared" si="10"/>
        <v>8</v>
      </c>
      <c r="E47">
        <f t="shared" si="11"/>
        <v>0</v>
      </c>
      <c r="F47">
        <f t="shared" si="12"/>
        <v>14</v>
      </c>
      <c r="G47">
        <f t="shared" si="13"/>
        <v>19</v>
      </c>
      <c r="H47">
        <v>9</v>
      </c>
      <c r="AF47">
        <v>0</v>
      </c>
      <c r="AG47">
        <v>0</v>
      </c>
      <c r="AH47">
        <v>0</v>
      </c>
      <c r="AI47">
        <v>0</v>
      </c>
      <c r="AJ47">
        <v>0</v>
      </c>
      <c r="AK47">
        <v>0</v>
      </c>
      <c r="AL47">
        <v>0</v>
      </c>
      <c r="AM47">
        <v>0</v>
      </c>
      <c r="AN47">
        <v>0</v>
      </c>
      <c r="AO47">
        <v>0</v>
      </c>
      <c r="AP47">
        <v>0</v>
      </c>
      <c r="AQ47">
        <v>0</v>
      </c>
      <c r="AR47">
        <v>0</v>
      </c>
      <c r="AS47">
        <v>0</v>
      </c>
      <c r="AT47">
        <v>0</v>
      </c>
      <c r="AU47">
        <v>0</v>
      </c>
      <c r="AV47">
        <v>0</v>
      </c>
      <c r="AW47">
        <v>0</v>
      </c>
      <c r="AY47">
        <v>0</v>
      </c>
      <c r="BA47">
        <v>0</v>
      </c>
      <c r="BC47">
        <v>0</v>
      </c>
      <c r="BE47">
        <v>0</v>
      </c>
      <c r="BF47">
        <v>0</v>
      </c>
      <c r="BG47">
        <v>0</v>
      </c>
      <c r="BH47">
        <v>0</v>
      </c>
      <c r="BI47">
        <v>0</v>
      </c>
      <c r="BJ47">
        <v>0</v>
      </c>
      <c r="BK47">
        <v>0</v>
      </c>
      <c r="BL47">
        <v>0</v>
      </c>
      <c r="BM47">
        <v>0</v>
      </c>
      <c r="BN47">
        <v>0</v>
      </c>
      <c r="BO47">
        <v>0</v>
      </c>
      <c r="BP47">
        <v>2</v>
      </c>
      <c r="BQ47">
        <v>0</v>
      </c>
      <c r="BR47">
        <v>8</v>
      </c>
      <c r="BS47">
        <v>3</v>
      </c>
      <c r="BT47">
        <v>0</v>
      </c>
      <c r="BU47">
        <v>7</v>
      </c>
      <c r="BV47">
        <v>0</v>
      </c>
      <c r="BW47">
        <v>0</v>
      </c>
      <c r="BX47">
        <v>4</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f t="shared" si="14"/>
        <v>0</v>
      </c>
      <c r="DB47">
        <f t="shared" si="15"/>
        <v>0</v>
      </c>
      <c r="DC47">
        <f t="shared" si="16"/>
        <v>9</v>
      </c>
      <c r="DD47">
        <f t="shared" si="17"/>
        <v>5</v>
      </c>
    </row>
    <row r="48" spans="1:108" ht="12.75">
      <c r="A48">
        <v>44</v>
      </c>
      <c r="B48" t="s">
        <v>105</v>
      </c>
      <c r="C48" s="19">
        <f t="shared" si="9"/>
        <v>31</v>
      </c>
      <c r="D48">
        <f t="shared" si="10"/>
        <v>9</v>
      </c>
      <c r="E48">
        <f t="shared" si="11"/>
        <v>0</v>
      </c>
      <c r="F48">
        <f t="shared" si="12"/>
        <v>31</v>
      </c>
      <c r="G48">
        <f t="shared" si="13"/>
        <v>0</v>
      </c>
      <c r="AF48">
        <v>0</v>
      </c>
      <c r="AG48">
        <v>0</v>
      </c>
      <c r="AH48">
        <v>0</v>
      </c>
      <c r="AI48">
        <v>0</v>
      </c>
      <c r="AJ48">
        <v>0</v>
      </c>
      <c r="AK48">
        <v>0</v>
      </c>
      <c r="AL48">
        <v>0</v>
      </c>
      <c r="AM48">
        <v>0</v>
      </c>
      <c r="AN48">
        <v>0</v>
      </c>
      <c r="AO48">
        <v>0</v>
      </c>
      <c r="AP48">
        <v>0</v>
      </c>
      <c r="AQ48">
        <v>0</v>
      </c>
      <c r="AR48">
        <v>0</v>
      </c>
      <c r="AS48">
        <v>0</v>
      </c>
      <c r="AT48">
        <v>0</v>
      </c>
      <c r="AU48">
        <v>0</v>
      </c>
      <c r="AV48">
        <v>0</v>
      </c>
      <c r="AW48">
        <v>0</v>
      </c>
      <c r="AY48">
        <v>0</v>
      </c>
      <c r="BA48">
        <v>0</v>
      </c>
      <c r="BC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2</v>
      </c>
      <c r="CL48">
        <v>6</v>
      </c>
      <c r="CM48">
        <v>7</v>
      </c>
      <c r="CN48">
        <v>9</v>
      </c>
      <c r="CO48">
        <v>7</v>
      </c>
      <c r="CP48">
        <v>0</v>
      </c>
      <c r="CQ48">
        <v>0</v>
      </c>
      <c r="CR48">
        <v>0</v>
      </c>
      <c r="CS48">
        <v>0</v>
      </c>
      <c r="CT48">
        <v>0</v>
      </c>
      <c r="CU48">
        <v>0</v>
      </c>
      <c r="CV48">
        <v>0</v>
      </c>
      <c r="CW48">
        <v>0</v>
      </c>
      <c r="CX48">
        <v>0</v>
      </c>
      <c r="CY48">
        <v>0</v>
      </c>
      <c r="CZ48">
        <v>0</v>
      </c>
      <c r="DA48">
        <f t="shared" si="14"/>
        <v>0</v>
      </c>
      <c r="DB48">
        <f t="shared" si="15"/>
        <v>0</v>
      </c>
      <c r="DC48">
        <f t="shared" si="16"/>
        <v>0</v>
      </c>
      <c r="DD48">
        <f t="shared" si="17"/>
        <v>31</v>
      </c>
    </row>
    <row r="49" spans="1:108" ht="12.75">
      <c r="A49">
        <v>45</v>
      </c>
      <c r="B49" t="s">
        <v>106</v>
      </c>
      <c r="C49" s="19">
        <f t="shared" si="9"/>
        <v>31</v>
      </c>
      <c r="D49">
        <f t="shared" si="10"/>
        <v>8</v>
      </c>
      <c r="E49">
        <f t="shared" si="11"/>
        <v>0</v>
      </c>
      <c r="F49">
        <f t="shared" si="12"/>
        <v>31</v>
      </c>
      <c r="G49">
        <f t="shared" si="13"/>
        <v>0</v>
      </c>
      <c r="AF49">
        <v>0</v>
      </c>
      <c r="AG49">
        <v>0</v>
      </c>
      <c r="AH49">
        <v>0</v>
      </c>
      <c r="AI49">
        <v>0</v>
      </c>
      <c r="AJ49">
        <v>0</v>
      </c>
      <c r="AK49">
        <v>0</v>
      </c>
      <c r="AL49">
        <v>0</v>
      </c>
      <c r="AM49">
        <v>0</v>
      </c>
      <c r="AN49">
        <v>0</v>
      </c>
      <c r="AO49">
        <v>0</v>
      </c>
      <c r="AP49">
        <v>0</v>
      </c>
      <c r="AQ49">
        <v>0</v>
      </c>
      <c r="AR49">
        <v>0</v>
      </c>
      <c r="AS49">
        <v>0</v>
      </c>
      <c r="AT49">
        <v>0</v>
      </c>
      <c r="AU49">
        <v>0</v>
      </c>
      <c r="AV49">
        <v>0</v>
      </c>
      <c r="AW49">
        <v>0</v>
      </c>
      <c r="AY49">
        <v>0</v>
      </c>
      <c r="BA49">
        <v>0</v>
      </c>
      <c r="BC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1</v>
      </c>
      <c r="CN49">
        <v>7</v>
      </c>
      <c r="CO49">
        <v>5</v>
      </c>
      <c r="CP49">
        <v>7</v>
      </c>
      <c r="CQ49">
        <v>3</v>
      </c>
      <c r="CR49">
        <v>8</v>
      </c>
      <c r="CS49">
        <v>0</v>
      </c>
      <c r="CT49">
        <v>0</v>
      </c>
      <c r="CU49">
        <v>0</v>
      </c>
      <c r="CV49">
        <v>0</v>
      </c>
      <c r="CW49">
        <v>0</v>
      </c>
      <c r="CX49">
        <v>0</v>
      </c>
      <c r="CY49">
        <v>0</v>
      </c>
      <c r="CZ49">
        <v>0</v>
      </c>
      <c r="DA49">
        <f t="shared" si="14"/>
        <v>0</v>
      </c>
      <c r="DB49">
        <f t="shared" si="15"/>
        <v>0</v>
      </c>
      <c r="DC49">
        <f t="shared" si="16"/>
        <v>0</v>
      </c>
      <c r="DD49">
        <f t="shared" si="17"/>
        <v>31</v>
      </c>
    </row>
    <row r="50" spans="1:108" ht="12.75">
      <c r="A50">
        <v>46</v>
      </c>
      <c r="B50" t="s">
        <v>107</v>
      </c>
      <c r="C50" s="19">
        <f t="shared" si="9"/>
        <v>30</v>
      </c>
      <c r="D50">
        <f t="shared" si="10"/>
        <v>10</v>
      </c>
      <c r="E50">
        <f t="shared" si="11"/>
        <v>0</v>
      </c>
      <c r="F50">
        <f t="shared" si="12"/>
        <v>30</v>
      </c>
      <c r="G50">
        <f t="shared" si="13"/>
        <v>0</v>
      </c>
      <c r="AF50">
        <v>0</v>
      </c>
      <c r="AG50">
        <v>0</v>
      </c>
      <c r="AH50">
        <v>0</v>
      </c>
      <c r="AI50">
        <v>0</v>
      </c>
      <c r="AJ50">
        <v>0</v>
      </c>
      <c r="AK50">
        <v>0</v>
      </c>
      <c r="AL50">
        <v>0</v>
      </c>
      <c r="AM50">
        <v>0</v>
      </c>
      <c r="AN50">
        <v>0</v>
      </c>
      <c r="AO50">
        <v>0</v>
      </c>
      <c r="AP50">
        <v>0</v>
      </c>
      <c r="AQ50">
        <v>0</v>
      </c>
      <c r="AR50">
        <v>0</v>
      </c>
      <c r="AS50">
        <v>0</v>
      </c>
      <c r="AT50">
        <v>0</v>
      </c>
      <c r="AU50">
        <v>0</v>
      </c>
      <c r="AV50">
        <v>0</v>
      </c>
      <c r="AW50">
        <v>0</v>
      </c>
      <c r="AY50">
        <v>0</v>
      </c>
      <c r="BA50">
        <v>0</v>
      </c>
      <c r="BC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3</v>
      </c>
      <c r="CL50">
        <v>4</v>
      </c>
      <c r="CM50">
        <v>5</v>
      </c>
      <c r="CN50">
        <v>10</v>
      </c>
      <c r="CO50">
        <v>8</v>
      </c>
      <c r="CP50">
        <v>0</v>
      </c>
      <c r="CQ50">
        <v>0</v>
      </c>
      <c r="CR50">
        <v>0</v>
      </c>
      <c r="CS50">
        <v>0</v>
      </c>
      <c r="CT50">
        <v>0</v>
      </c>
      <c r="CU50">
        <v>0</v>
      </c>
      <c r="CV50">
        <v>0</v>
      </c>
      <c r="CW50">
        <v>0</v>
      </c>
      <c r="CX50">
        <v>0</v>
      </c>
      <c r="CY50">
        <v>0</v>
      </c>
      <c r="CZ50">
        <v>0</v>
      </c>
      <c r="DA50">
        <f t="shared" si="14"/>
        <v>0</v>
      </c>
      <c r="DB50">
        <f t="shared" si="15"/>
        <v>0</v>
      </c>
      <c r="DC50">
        <f t="shared" si="16"/>
        <v>0</v>
      </c>
      <c r="DD50">
        <f t="shared" si="17"/>
        <v>30</v>
      </c>
    </row>
    <row r="51" spans="1:108" ht="12.75">
      <c r="A51">
        <v>47</v>
      </c>
      <c r="B51" t="s">
        <v>108</v>
      </c>
      <c r="C51" s="19">
        <f t="shared" si="9"/>
        <v>30</v>
      </c>
      <c r="D51">
        <f t="shared" si="10"/>
        <v>9</v>
      </c>
      <c r="E51">
        <f t="shared" si="11"/>
        <v>0</v>
      </c>
      <c r="F51">
        <f t="shared" si="12"/>
        <v>30</v>
      </c>
      <c r="G51">
        <f t="shared" si="13"/>
        <v>0</v>
      </c>
      <c r="AF51">
        <v>0</v>
      </c>
      <c r="AG51">
        <v>0</v>
      </c>
      <c r="AH51">
        <v>0</v>
      </c>
      <c r="AI51">
        <v>0</v>
      </c>
      <c r="AJ51">
        <v>0</v>
      </c>
      <c r="AK51">
        <v>0</v>
      </c>
      <c r="AL51">
        <v>0</v>
      </c>
      <c r="AM51">
        <v>0</v>
      </c>
      <c r="AN51">
        <v>0</v>
      </c>
      <c r="AO51">
        <v>0</v>
      </c>
      <c r="AP51">
        <v>0</v>
      </c>
      <c r="AQ51">
        <v>0</v>
      </c>
      <c r="AR51">
        <v>0</v>
      </c>
      <c r="AS51">
        <v>0</v>
      </c>
      <c r="AT51">
        <v>0</v>
      </c>
      <c r="AU51">
        <v>0</v>
      </c>
      <c r="AV51">
        <v>0</v>
      </c>
      <c r="AW51">
        <v>0</v>
      </c>
      <c r="AY51">
        <v>0</v>
      </c>
      <c r="BA51">
        <v>0</v>
      </c>
      <c r="BC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6</v>
      </c>
      <c r="CX51">
        <v>7</v>
      </c>
      <c r="CY51">
        <v>8</v>
      </c>
      <c r="CZ51">
        <v>9</v>
      </c>
      <c r="DA51">
        <f t="shared" si="14"/>
        <v>0</v>
      </c>
      <c r="DB51">
        <f t="shared" si="15"/>
        <v>0</v>
      </c>
      <c r="DC51">
        <f t="shared" si="16"/>
        <v>0</v>
      </c>
      <c r="DD51">
        <f t="shared" si="17"/>
        <v>30</v>
      </c>
    </row>
    <row r="52" spans="1:108" ht="12.75">
      <c r="A52">
        <v>48</v>
      </c>
      <c r="B52" t="s">
        <v>303</v>
      </c>
      <c r="C52" s="19">
        <f t="shared" si="9"/>
        <v>30</v>
      </c>
      <c r="D52">
        <f t="shared" si="10"/>
        <v>9</v>
      </c>
      <c r="E52">
        <f t="shared" si="11"/>
        <v>21</v>
      </c>
      <c r="F52">
        <f t="shared" si="12"/>
        <v>9</v>
      </c>
      <c r="G52">
        <f t="shared" si="13"/>
        <v>0</v>
      </c>
      <c r="I52">
        <v>6</v>
      </c>
      <c r="J52">
        <v>9</v>
      </c>
      <c r="S52">
        <v>3</v>
      </c>
      <c r="U52">
        <v>5</v>
      </c>
      <c r="W52">
        <v>4</v>
      </c>
      <c r="Y52">
        <v>3</v>
      </c>
      <c r="DA52">
        <f t="shared" si="14"/>
        <v>21</v>
      </c>
      <c r="DB52">
        <f t="shared" si="15"/>
        <v>0</v>
      </c>
      <c r="DC52">
        <f t="shared" si="16"/>
        <v>9</v>
      </c>
      <c r="DD52">
        <f t="shared" si="17"/>
        <v>0</v>
      </c>
    </row>
    <row r="53" spans="1:108" ht="12.75">
      <c r="A53">
        <v>49</v>
      </c>
      <c r="B53" t="s">
        <v>110</v>
      </c>
      <c r="C53" s="19">
        <f t="shared" si="9"/>
        <v>26</v>
      </c>
      <c r="D53">
        <f t="shared" si="10"/>
        <v>9</v>
      </c>
      <c r="E53">
        <f t="shared" si="11"/>
        <v>0</v>
      </c>
      <c r="F53">
        <f t="shared" si="12"/>
        <v>26</v>
      </c>
      <c r="G53">
        <f t="shared" si="13"/>
        <v>0</v>
      </c>
      <c r="AF53">
        <v>0</v>
      </c>
      <c r="AG53">
        <v>0</v>
      </c>
      <c r="AH53">
        <v>0</v>
      </c>
      <c r="AI53">
        <v>0</v>
      </c>
      <c r="AJ53">
        <v>0</v>
      </c>
      <c r="AK53">
        <v>0</v>
      </c>
      <c r="AL53">
        <v>0</v>
      </c>
      <c r="AM53">
        <v>0</v>
      </c>
      <c r="AN53">
        <v>0</v>
      </c>
      <c r="AO53">
        <v>0</v>
      </c>
      <c r="AP53">
        <v>0</v>
      </c>
      <c r="AQ53">
        <v>0</v>
      </c>
      <c r="AR53">
        <v>0</v>
      </c>
      <c r="AS53">
        <v>0</v>
      </c>
      <c r="AT53">
        <v>0</v>
      </c>
      <c r="AU53">
        <v>0</v>
      </c>
      <c r="AV53">
        <v>0</v>
      </c>
      <c r="AW53">
        <v>0</v>
      </c>
      <c r="AY53">
        <v>0</v>
      </c>
      <c r="BA53">
        <v>0</v>
      </c>
      <c r="BC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8</v>
      </c>
      <c r="CN53">
        <v>5</v>
      </c>
      <c r="CO53">
        <v>4</v>
      </c>
      <c r="CP53">
        <v>9</v>
      </c>
      <c r="CQ53">
        <v>0</v>
      </c>
      <c r="CR53">
        <v>0</v>
      </c>
      <c r="CS53">
        <v>0</v>
      </c>
      <c r="CT53">
        <v>0</v>
      </c>
      <c r="CU53">
        <v>0</v>
      </c>
      <c r="CV53">
        <v>0</v>
      </c>
      <c r="CW53">
        <v>0</v>
      </c>
      <c r="CX53">
        <v>0</v>
      </c>
      <c r="CY53">
        <v>0</v>
      </c>
      <c r="CZ53">
        <v>0</v>
      </c>
      <c r="DA53">
        <f t="shared" si="14"/>
        <v>0</v>
      </c>
      <c r="DB53">
        <f t="shared" si="15"/>
        <v>0</v>
      </c>
      <c r="DC53">
        <f t="shared" si="16"/>
        <v>0</v>
      </c>
      <c r="DD53">
        <f t="shared" si="17"/>
        <v>26</v>
      </c>
    </row>
    <row r="54" spans="1:108" ht="12.75">
      <c r="A54">
        <v>50</v>
      </c>
      <c r="B54" t="s">
        <v>111</v>
      </c>
      <c r="C54" s="19">
        <f t="shared" si="9"/>
        <v>25</v>
      </c>
      <c r="D54">
        <f t="shared" si="10"/>
        <v>9</v>
      </c>
      <c r="E54">
        <f t="shared" si="11"/>
        <v>0</v>
      </c>
      <c r="F54">
        <f t="shared" si="12"/>
        <v>25</v>
      </c>
      <c r="G54">
        <f t="shared" si="13"/>
        <v>0</v>
      </c>
      <c r="AF54">
        <v>0</v>
      </c>
      <c r="AG54">
        <v>0</v>
      </c>
      <c r="AH54">
        <v>0</v>
      </c>
      <c r="AI54">
        <v>0</v>
      </c>
      <c r="AJ54">
        <v>0</v>
      </c>
      <c r="AK54">
        <v>0</v>
      </c>
      <c r="AL54">
        <v>0</v>
      </c>
      <c r="AM54">
        <v>0</v>
      </c>
      <c r="AN54">
        <v>0</v>
      </c>
      <c r="AO54">
        <v>0</v>
      </c>
      <c r="AP54">
        <v>0</v>
      </c>
      <c r="AQ54">
        <v>0</v>
      </c>
      <c r="AR54">
        <v>0</v>
      </c>
      <c r="AS54">
        <v>0</v>
      </c>
      <c r="AT54">
        <v>0</v>
      </c>
      <c r="AU54">
        <v>0</v>
      </c>
      <c r="AV54">
        <v>0</v>
      </c>
      <c r="AW54">
        <v>0</v>
      </c>
      <c r="AY54">
        <v>0</v>
      </c>
      <c r="BA54">
        <v>0</v>
      </c>
      <c r="BC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3</v>
      </c>
      <c r="BZ54">
        <v>0</v>
      </c>
      <c r="CA54">
        <v>5</v>
      </c>
      <c r="CB54">
        <v>0</v>
      </c>
      <c r="CC54">
        <v>9</v>
      </c>
      <c r="CD54">
        <v>0</v>
      </c>
      <c r="CE54">
        <v>3</v>
      </c>
      <c r="CF54">
        <v>0</v>
      </c>
      <c r="CG54">
        <v>2</v>
      </c>
      <c r="CH54">
        <v>2</v>
      </c>
      <c r="CI54">
        <v>1</v>
      </c>
      <c r="CJ54">
        <v>0</v>
      </c>
      <c r="CK54">
        <v>0</v>
      </c>
      <c r="CL54">
        <v>0</v>
      </c>
      <c r="CM54">
        <v>0</v>
      </c>
      <c r="CN54">
        <v>0</v>
      </c>
      <c r="CO54">
        <v>0</v>
      </c>
      <c r="CP54">
        <v>0</v>
      </c>
      <c r="CQ54">
        <v>0</v>
      </c>
      <c r="CR54">
        <v>0</v>
      </c>
      <c r="CS54">
        <v>0</v>
      </c>
      <c r="CT54">
        <v>0</v>
      </c>
      <c r="CU54">
        <v>0</v>
      </c>
      <c r="CV54">
        <v>0</v>
      </c>
      <c r="CW54">
        <v>0</v>
      </c>
      <c r="CX54">
        <v>0</v>
      </c>
      <c r="CY54">
        <v>0</v>
      </c>
      <c r="CZ54">
        <v>0</v>
      </c>
      <c r="DA54">
        <f t="shared" si="14"/>
        <v>0</v>
      </c>
      <c r="DB54">
        <f t="shared" si="15"/>
        <v>0</v>
      </c>
      <c r="DC54">
        <f t="shared" si="16"/>
        <v>0</v>
      </c>
      <c r="DD54">
        <f t="shared" si="17"/>
        <v>25</v>
      </c>
    </row>
    <row r="55" spans="1:108" ht="12.75">
      <c r="A55">
        <v>51</v>
      </c>
      <c r="B55" t="s">
        <v>142</v>
      </c>
      <c r="C55" s="19">
        <f t="shared" si="9"/>
        <v>25</v>
      </c>
      <c r="D55">
        <f t="shared" si="10"/>
        <v>6</v>
      </c>
      <c r="E55">
        <f t="shared" si="11"/>
        <v>13</v>
      </c>
      <c r="F55">
        <f t="shared" si="12"/>
        <v>12</v>
      </c>
      <c r="G55">
        <f t="shared" si="13"/>
        <v>0</v>
      </c>
      <c r="K55">
        <v>2</v>
      </c>
      <c r="M55">
        <v>3</v>
      </c>
      <c r="O55">
        <v>2</v>
      </c>
      <c r="Y55">
        <v>6</v>
      </c>
      <c r="AD55">
        <v>3</v>
      </c>
      <c r="AF55">
        <v>0</v>
      </c>
      <c r="AG55">
        <v>0</v>
      </c>
      <c r="AH55">
        <v>0</v>
      </c>
      <c r="AI55">
        <v>0</v>
      </c>
      <c r="AJ55">
        <v>0</v>
      </c>
      <c r="AK55">
        <v>0</v>
      </c>
      <c r="AL55">
        <v>6</v>
      </c>
      <c r="AM55">
        <v>0</v>
      </c>
      <c r="AN55">
        <v>2</v>
      </c>
      <c r="AO55">
        <v>0</v>
      </c>
      <c r="AP55">
        <v>1</v>
      </c>
      <c r="AQ55">
        <v>0</v>
      </c>
      <c r="AR55">
        <v>0</v>
      </c>
      <c r="AS55">
        <v>0</v>
      </c>
      <c r="AT55">
        <v>0</v>
      </c>
      <c r="AU55">
        <v>0</v>
      </c>
      <c r="AV55">
        <v>0</v>
      </c>
      <c r="AW55">
        <v>0</v>
      </c>
      <c r="AY55">
        <v>0</v>
      </c>
      <c r="BA55">
        <v>0</v>
      </c>
      <c r="BC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f t="shared" si="14"/>
        <v>13</v>
      </c>
      <c r="DB55">
        <f t="shared" si="15"/>
        <v>0</v>
      </c>
      <c r="DC55">
        <f t="shared" si="16"/>
        <v>12</v>
      </c>
      <c r="DD55">
        <f t="shared" si="17"/>
        <v>0</v>
      </c>
    </row>
    <row r="56" spans="1:108" ht="12.75">
      <c r="A56">
        <v>52</v>
      </c>
      <c r="B56" t="s">
        <v>114</v>
      </c>
      <c r="C56" s="19">
        <f t="shared" si="9"/>
        <v>23</v>
      </c>
      <c r="D56">
        <f t="shared" si="10"/>
        <v>10</v>
      </c>
      <c r="E56">
        <f t="shared" si="11"/>
        <v>0</v>
      </c>
      <c r="F56">
        <f t="shared" si="12"/>
        <v>23</v>
      </c>
      <c r="G56">
        <f t="shared" si="13"/>
        <v>0</v>
      </c>
      <c r="AF56">
        <v>0</v>
      </c>
      <c r="AG56">
        <v>0</v>
      </c>
      <c r="AH56">
        <v>0</v>
      </c>
      <c r="AI56">
        <v>0</v>
      </c>
      <c r="AJ56">
        <v>0</v>
      </c>
      <c r="AK56">
        <v>0</v>
      </c>
      <c r="AL56">
        <v>0</v>
      </c>
      <c r="AM56">
        <v>0</v>
      </c>
      <c r="AN56">
        <v>0</v>
      </c>
      <c r="AO56">
        <v>0</v>
      </c>
      <c r="AP56">
        <v>0</v>
      </c>
      <c r="AQ56">
        <v>0</v>
      </c>
      <c r="AR56">
        <v>0</v>
      </c>
      <c r="AS56">
        <v>0</v>
      </c>
      <c r="AT56">
        <v>0</v>
      </c>
      <c r="AU56">
        <v>0</v>
      </c>
      <c r="AV56">
        <v>0</v>
      </c>
      <c r="AW56">
        <v>0</v>
      </c>
      <c r="AY56">
        <v>0</v>
      </c>
      <c r="BA56">
        <v>0</v>
      </c>
      <c r="BC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10</v>
      </c>
      <c r="CL56">
        <v>10</v>
      </c>
      <c r="CM56">
        <v>0</v>
      </c>
      <c r="CN56">
        <v>3</v>
      </c>
      <c r="CO56">
        <v>0</v>
      </c>
      <c r="CP56">
        <v>0</v>
      </c>
      <c r="CQ56">
        <v>0</v>
      </c>
      <c r="CR56">
        <v>0</v>
      </c>
      <c r="CS56">
        <v>0</v>
      </c>
      <c r="CT56">
        <v>0</v>
      </c>
      <c r="CU56">
        <v>0</v>
      </c>
      <c r="CV56">
        <v>0</v>
      </c>
      <c r="CW56">
        <v>0</v>
      </c>
      <c r="CX56">
        <v>0</v>
      </c>
      <c r="CY56">
        <v>0</v>
      </c>
      <c r="CZ56">
        <v>0</v>
      </c>
      <c r="DA56">
        <f t="shared" si="14"/>
        <v>0</v>
      </c>
      <c r="DB56">
        <f t="shared" si="15"/>
        <v>0</v>
      </c>
      <c r="DC56">
        <f t="shared" si="16"/>
        <v>0</v>
      </c>
      <c r="DD56">
        <f t="shared" si="17"/>
        <v>23</v>
      </c>
    </row>
    <row r="57" spans="1:108" ht="12.75">
      <c r="A57">
        <v>53</v>
      </c>
      <c r="B57" t="s">
        <v>115</v>
      </c>
      <c r="C57" s="19">
        <f t="shared" si="9"/>
        <v>21</v>
      </c>
      <c r="D57">
        <f t="shared" si="10"/>
        <v>9</v>
      </c>
      <c r="E57">
        <f t="shared" si="11"/>
        <v>0</v>
      </c>
      <c r="F57">
        <f t="shared" si="12"/>
        <v>21</v>
      </c>
      <c r="G57">
        <f t="shared" si="13"/>
        <v>0</v>
      </c>
      <c r="AF57">
        <v>0</v>
      </c>
      <c r="AG57">
        <v>0</v>
      </c>
      <c r="AH57">
        <v>0</v>
      </c>
      <c r="AI57">
        <v>0</v>
      </c>
      <c r="AJ57">
        <v>0</v>
      </c>
      <c r="AK57">
        <v>0</v>
      </c>
      <c r="AL57">
        <v>0</v>
      </c>
      <c r="AM57">
        <v>0</v>
      </c>
      <c r="AN57">
        <v>0</v>
      </c>
      <c r="AO57">
        <v>0</v>
      </c>
      <c r="AP57">
        <v>0</v>
      </c>
      <c r="AQ57">
        <v>0</v>
      </c>
      <c r="AR57">
        <v>0</v>
      </c>
      <c r="AS57">
        <v>0</v>
      </c>
      <c r="AT57">
        <v>0</v>
      </c>
      <c r="AU57">
        <v>0</v>
      </c>
      <c r="AV57">
        <v>0</v>
      </c>
      <c r="AW57">
        <v>0</v>
      </c>
      <c r="AY57">
        <v>0</v>
      </c>
      <c r="BA57">
        <v>0</v>
      </c>
      <c r="BC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0</v>
      </c>
      <c r="CU57">
        <v>0</v>
      </c>
      <c r="CV57">
        <v>0</v>
      </c>
      <c r="CW57">
        <v>4</v>
      </c>
      <c r="CX57">
        <v>0</v>
      </c>
      <c r="CY57">
        <v>9</v>
      </c>
      <c r="CZ57">
        <v>8</v>
      </c>
      <c r="DA57">
        <f t="shared" si="14"/>
        <v>0</v>
      </c>
      <c r="DB57">
        <f t="shared" si="15"/>
        <v>0</v>
      </c>
      <c r="DC57">
        <f t="shared" si="16"/>
        <v>0</v>
      </c>
      <c r="DD57">
        <f t="shared" si="17"/>
        <v>21</v>
      </c>
    </row>
    <row r="58" spans="1:108" ht="12.75">
      <c r="A58">
        <v>54</v>
      </c>
      <c r="B58" t="s">
        <v>189</v>
      </c>
      <c r="C58" s="19">
        <f t="shared" si="9"/>
        <v>20</v>
      </c>
      <c r="D58">
        <f t="shared" si="10"/>
        <v>8</v>
      </c>
      <c r="E58">
        <f t="shared" si="11"/>
        <v>4</v>
      </c>
      <c r="F58">
        <f t="shared" si="12"/>
        <v>16</v>
      </c>
      <c r="G58">
        <f t="shared" si="13"/>
        <v>0</v>
      </c>
      <c r="Y58">
        <v>2</v>
      </c>
      <c r="AB58">
        <v>6</v>
      </c>
      <c r="AC58">
        <v>2</v>
      </c>
      <c r="AD58">
        <v>8</v>
      </c>
      <c r="AF58">
        <v>0</v>
      </c>
      <c r="AG58">
        <v>0</v>
      </c>
      <c r="AH58">
        <v>2</v>
      </c>
      <c r="AI58">
        <v>0</v>
      </c>
      <c r="AJ58">
        <v>0</v>
      </c>
      <c r="AK58">
        <v>0</v>
      </c>
      <c r="AL58">
        <v>0</v>
      </c>
      <c r="AM58">
        <v>0</v>
      </c>
      <c r="AN58">
        <v>0</v>
      </c>
      <c r="AO58">
        <v>0</v>
      </c>
      <c r="AP58">
        <v>0</v>
      </c>
      <c r="AQ58">
        <v>0</v>
      </c>
      <c r="AR58">
        <v>0</v>
      </c>
      <c r="AS58">
        <v>0</v>
      </c>
      <c r="AT58">
        <v>0</v>
      </c>
      <c r="AU58">
        <v>0</v>
      </c>
      <c r="AV58">
        <v>0</v>
      </c>
      <c r="AW58">
        <v>0</v>
      </c>
      <c r="AY58">
        <v>0</v>
      </c>
      <c r="BA58">
        <v>0</v>
      </c>
      <c r="BC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f t="shared" si="14"/>
        <v>4</v>
      </c>
      <c r="DB58">
        <f t="shared" si="15"/>
        <v>0</v>
      </c>
      <c r="DC58">
        <f t="shared" si="16"/>
        <v>16</v>
      </c>
      <c r="DD58">
        <f t="shared" si="17"/>
        <v>0</v>
      </c>
    </row>
    <row r="59" spans="1:108" ht="12.75">
      <c r="A59">
        <v>55</v>
      </c>
      <c r="B59" t="s">
        <v>216</v>
      </c>
      <c r="C59" s="19">
        <f t="shared" si="9"/>
        <v>19.5</v>
      </c>
      <c r="D59">
        <f t="shared" si="10"/>
        <v>8</v>
      </c>
      <c r="E59">
        <f t="shared" si="11"/>
        <v>0</v>
      </c>
      <c r="F59">
        <f t="shared" si="12"/>
        <v>19.5</v>
      </c>
      <c r="G59">
        <f t="shared" si="13"/>
        <v>0</v>
      </c>
      <c r="H59">
        <v>6.5</v>
      </c>
      <c r="J59">
        <v>8</v>
      </c>
      <c r="R59">
        <v>4</v>
      </c>
      <c r="Z59">
        <v>1</v>
      </c>
      <c r="DA59">
        <f t="shared" si="14"/>
        <v>0</v>
      </c>
      <c r="DB59">
        <f t="shared" si="15"/>
        <v>0</v>
      </c>
      <c r="DC59">
        <f t="shared" si="16"/>
        <v>19.5</v>
      </c>
      <c r="DD59">
        <f t="shared" si="17"/>
        <v>0</v>
      </c>
    </row>
    <row r="60" spans="1:108" ht="12.75">
      <c r="A60">
        <v>56</v>
      </c>
      <c r="B60" t="s">
        <v>117</v>
      </c>
      <c r="C60" s="19">
        <f t="shared" si="9"/>
        <v>19</v>
      </c>
      <c r="D60">
        <f t="shared" si="10"/>
        <v>10</v>
      </c>
      <c r="E60">
        <f t="shared" si="11"/>
        <v>0</v>
      </c>
      <c r="F60">
        <f t="shared" si="12"/>
        <v>19</v>
      </c>
      <c r="G60">
        <f t="shared" si="13"/>
        <v>0</v>
      </c>
      <c r="AF60">
        <v>0</v>
      </c>
      <c r="AG60">
        <v>0</v>
      </c>
      <c r="AH60">
        <v>0</v>
      </c>
      <c r="AI60">
        <v>0</v>
      </c>
      <c r="AJ60">
        <v>0</v>
      </c>
      <c r="AK60">
        <v>0</v>
      </c>
      <c r="AL60">
        <v>0</v>
      </c>
      <c r="AM60">
        <v>0</v>
      </c>
      <c r="AN60">
        <v>0</v>
      </c>
      <c r="AO60">
        <v>0</v>
      </c>
      <c r="AP60">
        <v>0</v>
      </c>
      <c r="AQ60">
        <v>0</v>
      </c>
      <c r="AR60">
        <v>0</v>
      </c>
      <c r="AS60">
        <v>0</v>
      </c>
      <c r="AT60">
        <v>0</v>
      </c>
      <c r="AU60">
        <v>0</v>
      </c>
      <c r="AV60">
        <v>0</v>
      </c>
      <c r="AW60">
        <v>0</v>
      </c>
      <c r="AY60">
        <v>0</v>
      </c>
      <c r="BA60">
        <v>0</v>
      </c>
      <c r="BC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1</v>
      </c>
      <c r="CW60">
        <v>0</v>
      </c>
      <c r="CX60">
        <v>1</v>
      </c>
      <c r="CY60">
        <v>10</v>
      </c>
      <c r="CZ60">
        <v>7</v>
      </c>
      <c r="DA60">
        <f t="shared" si="14"/>
        <v>0</v>
      </c>
      <c r="DB60">
        <f t="shared" si="15"/>
        <v>0</v>
      </c>
      <c r="DC60">
        <f t="shared" si="16"/>
        <v>0</v>
      </c>
      <c r="DD60">
        <f t="shared" si="17"/>
        <v>19</v>
      </c>
    </row>
    <row r="61" spans="1:108" ht="12.75">
      <c r="A61">
        <v>57</v>
      </c>
      <c r="B61" t="s">
        <v>119</v>
      </c>
      <c r="C61" s="19">
        <f t="shared" si="9"/>
        <v>19</v>
      </c>
      <c r="D61">
        <f t="shared" si="10"/>
        <v>7</v>
      </c>
      <c r="E61">
        <f t="shared" si="11"/>
        <v>0</v>
      </c>
      <c r="F61">
        <f t="shared" si="12"/>
        <v>0</v>
      </c>
      <c r="G61">
        <f t="shared" si="13"/>
        <v>19</v>
      </c>
      <c r="AF61">
        <v>0</v>
      </c>
      <c r="AG61">
        <v>0</v>
      </c>
      <c r="AH61">
        <v>0</v>
      </c>
      <c r="AI61">
        <v>0</v>
      </c>
      <c r="AJ61">
        <v>0</v>
      </c>
      <c r="AK61">
        <v>0</v>
      </c>
      <c r="AL61">
        <v>0</v>
      </c>
      <c r="AM61">
        <v>0</v>
      </c>
      <c r="AN61">
        <v>0</v>
      </c>
      <c r="AO61">
        <v>0</v>
      </c>
      <c r="AP61">
        <v>0</v>
      </c>
      <c r="AQ61">
        <v>0</v>
      </c>
      <c r="AR61">
        <v>0</v>
      </c>
      <c r="AS61">
        <v>0</v>
      </c>
      <c r="AT61">
        <v>0</v>
      </c>
      <c r="AU61">
        <v>0</v>
      </c>
      <c r="AV61">
        <v>0</v>
      </c>
      <c r="AW61">
        <v>0</v>
      </c>
      <c r="AY61">
        <v>0</v>
      </c>
      <c r="BA61">
        <v>0</v>
      </c>
      <c r="BC61">
        <v>0</v>
      </c>
      <c r="BE61">
        <v>0</v>
      </c>
      <c r="BF61">
        <v>0</v>
      </c>
      <c r="BG61">
        <v>0</v>
      </c>
      <c r="BH61">
        <v>0</v>
      </c>
      <c r="BI61">
        <v>5</v>
      </c>
      <c r="BJ61">
        <v>0</v>
      </c>
      <c r="BK61">
        <v>0</v>
      </c>
      <c r="BL61">
        <v>1</v>
      </c>
      <c r="BM61">
        <v>0</v>
      </c>
      <c r="BN61">
        <v>0</v>
      </c>
      <c r="BO61">
        <v>7</v>
      </c>
      <c r="BP61">
        <v>0</v>
      </c>
      <c r="BQ61">
        <v>0</v>
      </c>
      <c r="BR61">
        <v>4</v>
      </c>
      <c r="BS61">
        <v>0</v>
      </c>
      <c r="BT61">
        <v>0</v>
      </c>
      <c r="BU61">
        <v>2</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f t="shared" si="14"/>
        <v>0</v>
      </c>
      <c r="DB61">
        <f t="shared" si="15"/>
        <v>0</v>
      </c>
      <c r="DC61">
        <f t="shared" si="16"/>
        <v>0</v>
      </c>
      <c r="DD61">
        <f t="shared" si="17"/>
        <v>0</v>
      </c>
    </row>
    <row r="62" spans="1:108" ht="12.75">
      <c r="A62">
        <v>58</v>
      </c>
      <c r="B62" t="s">
        <v>118</v>
      </c>
      <c r="C62" s="19">
        <f t="shared" si="9"/>
        <v>19</v>
      </c>
      <c r="D62">
        <f t="shared" si="10"/>
        <v>7</v>
      </c>
      <c r="E62">
        <f t="shared" si="11"/>
        <v>0</v>
      </c>
      <c r="F62">
        <f t="shared" si="12"/>
        <v>19</v>
      </c>
      <c r="G62">
        <f t="shared" si="13"/>
        <v>0</v>
      </c>
      <c r="AF62">
        <v>0</v>
      </c>
      <c r="AG62">
        <v>0</v>
      </c>
      <c r="AH62">
        <v>0</v>
      </c>
      <c r="AI62">
        <v>0</v>
      </c>
      <c r="AJ62">
        <v>0</v>
      </c>
      <c r="AK62">
        <v>0</v>
      </c>
      <c r="AL62">
        <v>0</v>
      </c>
      <c r="AM62">
        <v>0</v>
      </c>
      <c r="AN62">
        <v>0</v>
      </c>
      <c r="AO62">
        <v>0</v>
      </c>
      <c r="AP62">
        <v>0</v>
      </c>
      <c r="AQ62">
        <v>0</v>
      </c>
      <c r="AR62">
        <v>0</v>
      </c>
      <c r="AS62">
        <v>0</v>
      </c>
      <c r="AT62">
        <v>0</v>
      </c>
      <c r="AU62">
        <v>0</v>
      </c>
      <c r="AV62">
        <v>0</v>
      </c>
      <c r="AW62">
        <v>0</v>
      </c>
      <c r="AY62">
        <v>0</v>
      </c>
      <c r="BA62">
        <v>0</v>
      </c>
      <c r="BC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7</v>
      </c>
      <c r="CW62">
        <v>7</v>
      </c>
      <c r="CX62">
        <v>0</v>
      </c>
      <c r="CY62">
        <v>5</v>
      </c>
      <c r="CZ62">
        <v>0</v>
      </c>
      <c r="DA62">
        <f t="shared" si="14"/>
        <v>0</v>
      </c>
      <c r="DB62">
        <f t="shared" si="15"/>
        <v>0</v>
      </c>
      <c r="DC62">
        <f t="shared" si="16"/>
        <v>0</v>
      </c>
      <c r="DD62">
        <f t="shared" si="17"/>
        <v>19</v>
      </c>
    </row>
    <row r="63" spans="1:108" ht="12.75">
      <c r="A63">
        <v>59</v>
      </c>
      <c r="B63" t="s">
        <v>122</v>
      </c>
      <c r="C63" s="19">
        <f t="shared" si="9"/>
        <v>19</v>
      </c>
      <c r="D63">
        <f t="shared" si="10"/>
        <v>5</v>
      </c>
      <c r="E63">
        <f t="shared" si="11"/>
        <v>0</v>
      </c>
      <c r="F63">
        <f t="shared" si="12"/>
        <v>19</v>
      </c>
      <c r="G63">
        <f t="shared" si="13"/>
        <v>0</v>
      </c>
      <c r="AB63">
        <v>1</v>
      </c>
      <c r="AD63">
        <v>2</v>
      </c>
      <c r="AF63">
        <v>0</v>
      </c>
      <c r="AG63">
        <v>0</v>
      </c>
      <c r="AH63">
        <v>0</v>
      </c>
      <c r="AI63">
        <v>0</v>
      </c>
      <c r="AJ63">
        <v>4</v>
      </c>
      <c r="AK63">
        <v>0</v>
      </c>
      <c r="AL63">
        <v>5</v>
      </c>
      <c r="AM63">
        <v>0</v>
      </c>
      <c r="AN63">
        <v>3</v>
      </c>
      <c r="AO63">
        <v>0</v>
      </c>
      <c r="AP63">
        <v>0</v>
      </c>
      <c r="AQ63">
        <v>0</v>
      </c>
      <c r="AR63">
        <v>4</v>
      </c>
      <c r="AS63">
        <v>0</v>
      </c>
      <c r="AT63">
        <v>0</v>
      </c>
      <c r="AU63">
        <v>0</v>
      </c>
      <c r="AV63">
        <v>0</v>
      </c>
      <c r="AW63">
        <v>0</v>
      </c>
      <c r="AY63">
        <v>0</v>
      </c>
      <c r="BA63">
        <v>0</v>
      </c>
      <c r="BC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f t="shared" si="14"/>
        <v>0</v>
      </c>
      <c r="DB63">
        <f t="shared" si="15"/>
        <v>0</v>
      </c>
      <c r="DC63">
        <f t="shared" si="16"/>
        <v>15</v>
      </c>
      <c r="DD63">
        <f t="shared" si="17"/>
        <v>4</v>
      </c>
    </row>
    <row r="64" spans="1:108" ht="12.75">
      <c r="A64">
        <v>60</v>
      </c>
      <c r="B64" t="s">
        <v>158</v>
      </c>
      <c r="C64" s="19">
        <f t="shared" si="9"/>
        <v>19</v>
      </c>
      <c r="D64">
        <f t="shared" si="10"/>
        <v>4</v>
      </c>
      <c r="E64">
        <f t="shared" si="11"/>
        <v>0</v>
      </c>
      <c r="F64">
        <f t="shared" si="12"/>
        <v>19</v>
      </c>
      <c r="G64">
        <f t="shared" si="13"/>
        <v>0</v>
      </c>
      <c r="AB64">
        <v>4</v>
      </c>
      <c r="AF64">
        <v>0</v>
      </c>
      <c r="AG64">
        <v>0</v>
      </c>
      <c r="AH64">
        <v>0</v>
      </c>
      <c r="AI64">
        <v>0</v>
      </c>
      <c r="AJ64">
        <v>0</v>
      </c>
      <c r="AK64">
        <v>0</v>
      </c>
      <c r="AL64">
        <v>0</v>
      </c>
      <c r="AM64">
        <v>0</v>
      </c>
      <c r="AN64">
        <v>0</v>
      </c>
      <c r="AO64">
        <v>0</v>
      </c>
      <c r="AP64">
        <v>4</v>
      </c>
      <c r="AQ64">
        <v>0</v>
      </c>
      <c r="AR64">
        <v>0</v>
      </c>
      <c r="AS64">
        <v>0</v>
      </c>
      <c r="AT64">
        <v>1</v>
      </c>
      <c r="AU64">
        <v>0</v>
      </c>
      <c r="AV64">
        <v>1</v>
      </c>
      <c r="AW64">
        <v>0</v>
      </c>
      <c r="AX64">
        <v>4</v>
      </c>
      <c r="AY64">
        <v>0</v>
      </c>
      <c r="AZ64">
        <v>3</v>
      </c>
      <c r="BA64">
        <v>0</v>
      </c>
      <c r="BC64">
        <v>0</v>
      </c>
      <c r="BD64">
        <v>2</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f t="shared" si="14"/>
        <v>0</v>
      </c>
      <c r="DB64">
        <f t="shared" si="15"/>
        <v>0</v>
      </c>
      <c r="DC64">
        <f t="shared" si="16"/>
        <v>8</v>
      </c>
      <c r="DD64">
        <f t="shared" si="17"/>
        <v>11</v>
      </c>
    </row>
    <row r="65" spans="1:108" ht="12.75">
      <c r="A65">
        <v>61</v>
      </c>
      <c r="B65" t="s">
        <v>214</v>
      </c>
      <c r="C65" s="19">
        <f t="shared" si="9"/>
        <v>18</v>
      </c>
      <c r="D65">
        <f t="shared" si="10"/>
        <v>8</v>
      </c>
      <c r="E65">
        <f t="shared" si="11"/>
        <v>0</v>
      </c>
      <c r="F65">
        <f t="shared" si="12"/>
        <v>18</v>
      </c>
      <c r="G65">
        <f t="shared" si="13"/>
        <v>0</v>
      </c>
      <c r="V65">
        <v>8</v>
      </c>
      <c r="X65">
        <v>6</v>
      </c>
      <c r="Z65">
        <v>4</v>
      </c>
      <c r="DA65">
        <f t="shared" si="14"/>
        <v>0</v>
      </c>
      <c r="DB65">
        <f t="shared" si="15"/>
        <v>0</v>
      </c>
      <c r="DC65">
        <f t="shared" si="16"/>
        <v>18</v>
      </c>
      <c r="DD65">
        <f t="shared" si="17"/>
        <v>0</v>
      </c>
    </row>
    <row r="66" spans="1:108" ht="12.75">
      <c r="A66">
        <v>62</v>
      </c>
      <c r="B66" t="s">
        <v>120</v>
      </c>
      <c r="C66" s="19">
        <f t="shared" si="9"/>
        <v>17</v>
      </c>
      <c r="D66">
        <f t="shared" si="10"/>
        <v>9</v>
      </c>
      <c r="E66">
        <f t="shared" si="11"/>
        <v>0</v>
      </c>
      <c r="F66">
        <f t="shared" si="12"/>
        <v>17</v>
      </c>
      <c r="G66">
        <f t="shared" si="13"/>
        <v>0</v>
      </c>
      <c r="AF66">
        <v>0</v>
      </c>
      <c r="AG66">
        <v>0</v>
      </c>
      <c r="AH66">
        <v>0</v>
      </c>
      <c r="AI66">
        <v>0</v>
      </c>
      <c r="AJ66">
        <v>0</v>
      </c>
      <c r="AK66">
        <v>0</v>
      </c>
      <c r="AL66">
        <v>0</v>
      </c>
      <c r="AM66">
        <v>0</v>
      </c>
      <c r="AN66">
        <v>0</v>
      </c>
      <c r="AO66">
        <v>0</v>
      </c>
      <c r="AP66">
        <v>0</v>
      </c>
      <c r="AQ66">
        <v>0</v>
      </c>
      <c r="AR66">
        <v>0</v>
      </c>
      <c r="AS66">
        <v>0</v>
      </c>
      <c r="AT66">
        <v>0</v>
      </c>
      <c r="AU66">
        <v>0</v>
      </c>
      <c r="AV66">
        <v>0</v>
      </c>
      <c r="AW66">
        <v>0</v>
      </c>
      <c r="AY66">
        <v>0</v>
      </c>
      <c r="BA66">
        <v>0</v>
      </c>
      <c r="BC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1</v>
      </c>
      <c r="CS66">
        <v>2</v>
      </c>
      <c r="CT66">
        <v>9</v>
      </c>
      <c r="CU66">
        <v>3</v>
      </c>
      <c r="CV66">
        <v>2</v>
      </c>
      <c r="CW66">
        <v>0</v>
      </c>
      <c r="CX66">
        <v>0</v>
      </c>
      <c r="CY66">
        <v>0</v>
      </c>
      <c r="CZ66">
        <v>0</v>
      </c>
      <c r="DA66">
        <f t="shared" si="14"/>
        <v>0</v>
      </c>
      <c r="DB66">
        <f t="shared" si="15"/>
        <v>0</v>
      </c>
      <c r="DC66">
        <f t="shared" si="16"/>
        <v>0</v>
      </c>
      <c r="DD66">
        <f t="shared" si="17"/>
        <v>17</v>
      </c>
    </row>
    <row r="67" spans="1:108" ht="12.75">
      <c r="A67">
        <v>63</v>
      </c>
      <c r="B67" t="s">
        <v>218</v>
      </c>
      <c r="C67" s="19">
        <f t="shared" si="9"/>
        <v>16</v>
      </c>
      <c r="D67">
        <f t="shared" si="10"/>
        <v>8</v>
      </c>
      <c r="E67">
        <f t="shared" si="11"/>
        <v>0</v>
      </c>
      <c r="F67">
        <f t="shared" si="12"/>
        <v>16</v>
      </c>
      <c r="G67">
        <f t="shared" si="13"/>
        <v>0</v>
      </c>
      <c r="R67">
        <v>8</v>
      </c>
      <c r="V67">
        <v>4</v>
      </c>
      <c r="AB67">
        <v>3</v>
      </c>
      <c r="AD67">
        <v>1</v>
      </c>
      <c r="DA67">
        <f t="shared" si="14"/>
        <v>0</v>
      </c>
      <c r="DB67">
        <f t="shared" si="15"/>
        <v>0</v>
      </c>
      <c r="DC67">
        <f t="shared" si="16"/>
        <v>16</v>
      </c>
      <c r="DD67">
        <f t="shared" si="17"/>
        <v>0</v>
      </c>
    </row>
    <row r="68" spans="1:108" ht="12.75">
      <c r="A68">
        <v>64</v>
      </c>
      <c r="B68" t="s">
        <v>212</v>
      </c>
      <c r="C68" s="19">
        <f t="shared" si="9"/>
        <v>16</v>
      </c>
      <c r="D68">
        <f t="shared" si="10"/>
        <v>7</v>
      </c>
      <c r="E68">
        <f t="shared" si="11"/>
        <v>4</v>
      </c>
      <c r="F68">
        <f t="shared" si="12"/>
        <v>12</v>
      </c>
      <c r="G68">
        <f t="shared" si="13"/>
        <v>0</v>
      </c>
      <c r="U68">
        <v>3</v>
      </c>
      <c r="Z68">
        <v>7</v>
      </c>
      <c r="AC68">
        <v>1</v>
      </c>
      <c r="AD68">
        <v>5</v>
      </c>
      <c r="DA68">
        <f t="shared" si="14"/>
        <v>4</v>
      </c>
      <c r="DB68">
        <f t="shared" si="15"/>
        <v>0</v>
      </c>
      <c r="DC68">
        <f t="shared" si="16"/>
        <v>12</v>
      </c>
      <c r="DD68">
        <f t="shared" si="17"/>
        <v>0</v>
      </c>
    </row>
    <row r="69" spans="1:108" ht="12.75">
      <c r="A69">
        <v>65</v>
      </c>
      <c r="B69" t="s">
        <v>121</v>
      </c>
      <c r="C69" s="19">
        <f aca="true" t="shared" si="18" ref="C69:C100">SUM(H69:CZ69)</f>
        <v>16</v>
      </c>
      <c r="D69">
        <f aca="true" t="shared" si="19" ref="D69:D100">MAX(J69:CZ69)</f>
        <v>7</v>
      </c>
      <c r="E69">
        <f aca="true" t="shared" si="20" ref="E69:E100">DA69+DB69</f>
        <v>0</v>
      </c>
      <c r="F69">
        <f aca="true" t="shared" si="21" ref="F69:F100">DC69+DD69</f>
        <v>0</v>
      </c>
      <c r="G69">
        <f aca="true" t="shared" si="22" ref="G69:G100">SUM(BI69,BL69,BO69,BR69,BU69,BX69)</f>
        <v>16</v>
      </c>
      <c r="AF69">
        <v>0</v>
      </c>
      <c r="AG69">
        <v>0</v>
      </c>
      <c r="AH69">
        <v>0</v>
      </c>
      <c r="AI69">
        <v>0</v>
      </c>
      <c r="AJ69">
        <v>0</v>
      </c>
      <c r="AK69">
        <v>0</v>
      </c>
      <c r="AL69">
        <v>0</v>
      </c>
      <c r="AM69">
        <v>0</v>
      </c>
      <c r="AN69">
        <v>0</v>
      </c>
      <c r="AO69">
        <v>0</v>
      </c>
      <c r="AP69">
        <v>0</v>
      </c>
      <c r="AQ69">
        <v>0</v>
      </c>
      <c r="AR69">
        <v>0</v>
      </c>
      <c r="AS69">
        <v>0</v>
      </c>
      <c r="AT69">
        <v>0</v>
      </c>
      <c r="AU69">
        <v>0</v>
      </c>
      <c r="AV69">
        <v>0</v>
      </c>
      <c r="AW69">
        <v>0</v>
      </c>
      <c r="AY69">
        <v>0</v>
      </c>
      <c r="BA69">
        <v>0</v>
      </c>
      <c r="BC69">
        <v>0</v>
      </c>
      <c r="BE69">
        <v>0</v>
      </c>
      <c r="BF69">
        <v>0</v>
      </c>
      <c r="BG69">
        <v>0</v>
      </c>
      <c r="BH69">
        <v>0</v>
      </c>
      <c r="BI69">
        <v>7</v>
      </c>
      <c r="BJ69">
        <v>0</v>
      </c>
      <c r="BK69">
        <v>0</v>
      </c>
      <c r="BL69">
        <v>0</v>
      </c>
      <c r="BM69">
        <v>0</v>
      </c>
      <c r="BN69">
        <v>0</v>
      </c>
      <c r="BO69">
        <v>0</v>
      </c>
      <c r="BP69">
        <v>0</v>
      </c>
      <c r="BQ69">
        <v>0</v>
      </c>
      <c r="BR69">
        <v>6</v>
      </c>
      <c r="BS69">
        <v>0</v>
      </c>
      <c r="BT69">
        <v>0</v>
      </c>
      <c r="BU69">
        <v>0</v>
      </c>
      <c r="BV69">
        <v>0</v>
      </c>
      <c r="BW69">
        <v>0</v>
      </c>
      <c r="BX69">
        <v>3</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f aca="true" t="shared" si="23" ref="DA69:DA100">SUM(I69,K69,M69,O69,Q69,S69,U69,W69,Y69,AA69,AC69,AE69,AG69,AI69,AK69,AM69,AO69,AQ69)</f>
        <v>0</v>
      </c>
      <c r="DB69">
        <f aca="true" t="shared" si="24" ref="DB69:DB100">SUM(AS69,AU69,AW69,AY69,BA69,BC69,BE69,BF69,BG69,BH69,BK69,BN69,BQ69,BT69,BW69,BZ69,CB69,CD69,CF69)</f>
        <v>0</v>
      </c>
      <c r="DC69">
        <f aca="true" t="shared" si="25" ref="DC69:DC100">SUM(H69,J69,L69,N69,P69,R69,T69,V69,X69,Z69,AB69,AD69,AF69,AH69,AJ69,AL69,AN69,AP69)</f>
        <v>0</v>
      </c>
      <c r="DD69">
        <f aca="true" t="shared" si="26" ref="DD69:DD100">SUM(AR69,AT69,AV69,AX69,AZ69,BB69,BD69,BJ69,BM69,BP69,BS69,BV69,BY69,CA69,CC69,CE69,CG69:CZ69)</f>
        <v>0</v>
      </c>
    </row>
    <row r="70" spans="1:108" ht="12.75">
      <c r="A70">
        <v>66</v>
      </c>
      <c r="B70" t="s">
        <v>124</v>
      </c>
      <c r="C70" s="19">
        <f t="shared" si="18"/>
        <v>15</v>
      </c>
      <c r="D70">
        <f t="shared" si="19"/>
        <v>7</v>
      </c>
      <c r="E70">
        <f t="shared" si="20"/>
        <v>0</v>
      </c>
      <c r="F70">
        <f t="shared" si="21"/>
        <v>15</v>
      </c>
      <c r="G70">
        <f t="shared" si="22"/>
        <v>0</v>
      </c>
      <c r="AF70">
        <v>0</v>
      </c>
      <c r="AG70">
        <v>0</v>
      </c>
      <c r="AH70">
        <v>7</v>
      </c>
      <c r="AI70">
        <v>0</v>
      </c>
      <c r="AJ70">
        <v>0</v>
      </c>
      <c r="AK70">
        <v>0</v>
      </c>
      <c r="AL70">
        <v>0</v>
      </c>
      <c r="AM70">
        <v>0</v>
      </c>
      <c r="AN70">
        <v>5</v>
      </c>
      <c r="AO70">
        <v>0</v>
      </c>
      <c r="AP70">
        <v>3</v>
      </c>
      <c r="AQ70">
        <v>0</v>
      </c>
      <c r="AR70">
        <v>0</v>
      </c>
      <c r="AS70">
        <v>0</v>
      </c>
      <c r="AT70">
        <v>0</v>
      </c>
      <c r="AU70">
        <v>0</v>
      </c>
      <c r="AV70">
        <v>0</v>
      </c>
      <c r="AW70">
        <v>0</v>
      </c>
      <c r="AY70">
        <v>0</v>
      </c>
      <c r="BA70">
        <v>0</v>
      </c>
      <c r="BC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f t="shared" si="23"/>
        <v>0</v>
      </c>
      <c r="DB70">
        <f t="shared" si="24"/>
        <v>0</v>
      </c>
      <c r="DC70">
        <f t="shared" si="25"/>
        <v>15</v>
      </c>
      <c r="DD70">
        <f t="shared" si="26"/>
        <v>0</v>
      </c>
    </row>
    <row r="71" spans="1:108" ht="12.75">
      <c r="A71">
        <v>67</v>
      </c>
      <c r="B71" t="s">
        <v>123</v>
      </c>
      <c r="C71" s="19">
        <f t="shared" si="18"/>
        <v>15</v>
      </c>
      <c r="D71">
        <f t="shared" si="19"/>
        <v>5</v>
      </c>
      <c r="E71">
        <f t="shared" si="20"/>
        <v>0</v>
      </c>
      <c r="F71">
        <f t="shared" si="21"/>
        <v>15</v>
      </c>
      <c r="G71">
        <f t="shared" si="22"/>
        <v>0</v>
      </c>
      <c r="AF71">
        <v>0</v>
      </c>
      <c r="AG71">
        <v>0</v>
      </c>
      <c r="AH71">
        <v>0</v>
      </c>
      <c r="AI71">
        <v>0</v>
      </c>
      <c r="AJ71">
        <v>0</v>
      </c>
      <c r="AK71">
        <v>0</v>
      </c>
      <c r="AL71">
        <v>0</v>
      </c>
      <c r="AM71">
        <v>0</v>
      </c>
      <c r="AN71">
        <v>0</v>
      </c>
      <c r="AO71">
        <v>0</v>
      </c>
      <c r="AP71">
        <v>0</v>
      </c>
      <c r="AQ71">
        <v>0</v>
      </c>
      <c r="AR71">
        <v>0</v>
      </c>
      <c r="AS71">
        <v>0</v>
      </c>
      <c r="AT71">
        <v>0</v>
      </c>
      <c r="AU71">
        <v>0</v>
      </c>
      <c r="AV71">
        <v>0</v>
      </c>
      <c r="AW71">
        <v>0</v>
      </c>
      <c r="AY71">
        <v>0</v>
      </c>
      <c r="BA71">
        <v>0</v>
      </c>
      <c r="BC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2</v>
      </c>
      <c r="CS71">
        <v>3</v>
      </c>
      <c r="CT71">
        <v>5</v>
      </c>
      <c r="CU71">
        <v>0</v>
      </c>
      <c r="CV71">
        <v>0</v>
      </c>
      <c r="CW71">
        <v>3</v>
      </c>
      <c r="CX71">
        <v>0</v>
      </c>
      <c r="CY71">
        <v>2</v>
      </c>
      <c r="CZ71">
        <v>0</v>
      </c>
      <c r="DA71">
        <f t="shared" si="23"/>
        <v>0</v>
      </c>
      <c r="DB71">
        <f t="shared" si="24"/>
        <v>0</v>
      </c>
      <c r="DC71">
        <f t="shared" si="25"/>
        <v>0</v>
      </c>
      <c r="DD71">
        <f t="shared" si="26"/>
        <v>15</v>
      </c>
    </row>
    <row r="72" spans="1:108" ht="12.75">
      <c r="A72">
        <v>68</v>
      </c>
      <c r="B72" t="s">
        <v>129</v>
      </c>
      <c r="C72" s="19">
        <f t="shared" si="18"/>
        <v>13</v>
      </c>
      <c r="D72">
        <f t="shared" si="19"/>
        <v>7</v>
      </c>
      <c r="E72">
        <f t="shared" si="20"/>
        <v>0</v>
      </c>
      <c r="F72">
        <f t="shared" si="21"/>
        <v>13</v>
      </c>
      <c r="G72">
        <f t="shared" si="22"/>
        <v>0</v>
      </c>
      <c r="AF72">
        <v>0</v>
      </c>
      <c r="AG72">
        <v>0</v>
      </c>
      <c r="AH72">
        <v>0</v>
      </c>
      <c r="AI72">
        <v>0</v>
      </c>
      <c r="AJ72">
        <v>0</v>
      </c>
      <c r="AK72">
        <v>0</v>
      </c>
      <c r="AL72">
        <v>7</v>
      </c>
      <c r="AM72">
        <v>0</v>
      </c>
      <c r="AN72">
        <v>6</v>
      </c>
      <c r="AO72">
        <v>0</v>
      </c>
      <c r="AP72">
        <v>0</v>
      </c>
      <c r="AQ72">
        <v>0</v>
      </c>
      <c r="AR72">
        <v>0</v>
      </c>
      <c r="AS72">
        <v>0</v>
      </c>
      <c r="AT72">
        <v>0</v>
      </c>
      <c r="AU72">
        <v>0</v>
      </c>
      <c r="AV72">
        <v>0</v>
      </c>
      <c r="AW72">
        <v>0</v>
      </c>
      <c r="AY72">
        <v>0</v>
      </c>
      <c r="BA72">
        <v>0</v>
      </c>
      <c r="BC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f t="shared" si="23"/>
        <v>0</v>
      </c>
      <c r="DB72">
        <f t="shared" si="24"/>
        <v>0</v>
      </c>
      <c r="DC72">
        <f t="shared" si="25"/>
        <v>13</v>
      </c>
      <c r="DD72">
        <f t="shared" si="26"/>
        <v>0</v>
      </c>
    </row>
    <row r="73" spans="1:108" ht="12.75">
      <c r="A73">
        <v>69</v>
      </c>
      <c r="B73" t="s">
        <v>175</v>
      </c>
      <c r="C73" s="19">
        <f t="shared" si="18"/>
        <v>13</v>
      </c>
      <c r="D73">
        <f t="shared" si="19"/>
        <v>6</v>
      </c>
      <c r="E73">
        <f t="shared" si="20"/>
        <v>9</v>
      </c>
      <c r="F73">
        <f t="shared" si="21"/>
        <v>4</v>
      </c>
      <c r="G73">
        <f t="shared" si="22"/>
        <v>0</v>
      </c>
      <c r="AA73">
        <v>3</v>
      </c>
      <c r="AE73">
        <v>6</v>
      </c>
      <c r="AF73">
        <v>3</v>
      </c>
      <c r="AG73">
        <v>0</v>
      </c>
      <c r="AH73">
        <v>1</v>
      </c>
      <c r="AI73">
        <v>0</v>
      </c>
      <c r="AJ73">
        <v>0</v>
      </c>
      <c r="AK73">
        <v>0</v>
      </c>
      <c r="AL73">
        <v>0</v>
      </c>
      <c r="AM73">
        <v>0</v>
      </c>
      <c r="AN73">
        <v>0</v>
      </c>
      <c r="AO73">
        <v>0</v>
      </c>
      <c r="AP73">
        <v>0</v>
      </c>
      <c r="AQ73">
        <v>0</v>
      </c>
      <c r="AR73">
        <v>0</v>
      </c>
      <c r="AS73">
        <v>0</v>
      </c>
      <c r="AT73">
        <v>0</v>
      </c>
      <c r="AU73">
        <v>0</v>
      </c>
      <c r="AV73">
        <v>0</v>
      </c>
      <c r="AW73">
        <v>0</v>
      </c>
      <c r="AY73">
        <v>0</v>
      </c>
      <c r="BA73">
        <v>0</v>
      </c>
      <c r="BC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f t="shared" si="23"/>
        <v>9</v>
      </c>
      <c r="DB73">
        <f t="shared" si="24"/>
        <v>0</v>
      </c>
      <c r="DC73">
        <f t="shared" si="25"/>
        <v>4</v>
      </c>
      <c r="DD73">
        <f t="shared" si="26"/>
        <v>0</v>
      </c>
    </row>
    <row r="74" spans="1:108" ht="12.75">
      <c r="A74">
        <v>70</v>
      </c>
      <c r="B74" t="s">
        <v>219</v>
      </c>
      <c r="C74" s="19">
        <f t="shared" si="18"/>
        <v>13</v>
      </c>
      <c r="D74">
        <f t="shared" si="19"/>
        <v>5</v>
      </c>
      <c r="E74">
        <f t="shared" si="20"/>
        <v>6</v>
      </c>
      <c r="F74">
        <f t="shared" si="21"/>
        <v>7</v>
      </c>
      <c r="G74">
        <f t="shared" si="22"/>
        <v>0</v>
      </c>
      <c r="M74">
        <v>2</v>
      </c>
      <c r="N74" t="s">
        <v>297</v>
      </c>
      <c r="Q74">
        <v>4</v>
      </c>
      <c r="V74">
        <v>5</v>
      </c>
      <c r="AB74">
        <v>2</v>
      </c>
      <c r="DA74">
        <f t="shared" si="23"/>
        <v>6</v>
      </c>
      <c r="DB74">
        <f t="shared" si="24"/>
        <v>0</v>
      </c>
      <c r="DC74">
        <f t="shared" si="25"/>
        <v>7</v>
      </c>
      <c r="DD74">
        <f t="shared" si="26"/>
        <v>0</v>
      </c>
    </row>
    <row r="75" spans="1:108" ht="12.75">
      <c r="A75">
        <v>71</v>
      </c>
      <c r="B75" t="s">
        <v>128</v>
      </c>
      <c r="C75" s="19">
        <f t="shared" si="18"/>
        <v>13</v>
      </c>
      <c r="D75">
        <f t="shared" si="19"/>
        <v>5</v>
      </c>
      <c r="E75">
        <f t="shared" si="20"/>
        <v>0</v>
      </c>
      <c r="F75">
        <f t="shared" si="21"/>
        <v>13</v>
      </c>
      <c r="G75">
        <f t="shared" si="22"/>
        <v>0</v>
      </c>
      <c r="AF75">
        <v>0</v>
      </c>
      <c r="AG75">
        <v>0</v>
      </c>
      <c r="AH75">
        <v>0</v>
      </c>
      <c r="AI75">
        <v>0</v>
      </c>
      <c r="AJ75">
        <v>0</v>
      </c>
      <c r="AK75">
        <v>0</v>
      </c>
      <c r="AL75">
        <v>0</v>
      </c>
      <c r="AM75">
        <v>0</v>
      </c>
      <c r="AN75">
        <v>0</v>
      </c>
      <c r="AO75">
        <v>0</v>
      </c>
      <c r="AP75">
        <v>0</v>
      </c>
      <c r="AQ75">
        <v>0</v>
      </c>
      <c r="AR75">
        <v>0</v>
      </c>
      <c r="AS75">
        <v>0</v>
      </c>
      <c r="AT75">
        <v>0</v>
      </c>
      <c r="AU75">
        <v>0</v>
      </c>
      <c r="AV75">
        <v>0</v>
      </c>
      <c r="AW75">
        <v>0</v>
      </c>
      <c r="AY75">
        <v>0</v>
      </c>
      <c r="BA75">
        <v>0</v>
      </c>
      <c r="BC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4</v>
      </c>
      <c r="CH75">
        <v>5</v>
      </c>
      <c r="CI75">
        <v>4</v>
      </c>
      <c r="CJ75">
        <v>0</v>
      </c>
      <c r="CK75">
        <v>0</v>
      </c>
      <c r="CL75">
        <v>0</v>
      </c>
      <c r="CM75">
        <v>0</v>
      </c>
      <c r="CN75">
        <v>0</v>
      </c>
      <c r="CO75">
        <v>0</v>
      </c>
      <c r="CP75">
        <v>0</v>
      </c>
      <c r="CQ75">
        <v>0</v>
      </c>
      <c r="CR75">
        <v>0</v>
      </c>
      <c r="CS75">
        <v>0</v>
      </c>
      <c r="CT75">
        <v>0</v>
      </c>
      <c r="CU75">
        <v>0</v>
      </c>
      <c r="CV75">
        <v>0</v>
      </c>
      <c r="CW75">
        <v>0</v>
      </c>
      <c r="CX75">
        <v>0</v>
      </c>
      <c r="CY75">
        <v>0</v>
      </c>
      <c r="CZ75">
        <v>0</v>
      </c>
      <c r="DA75">
        <f t="shared" si="23"/>
        <v>0</v>
      </c>
      <c r="DB75">
        <f t="shared" si="24"/>
        <v>0</v>
      </c>
      <c r="DC75">
        <f t="shared" si="25"/>
        <v>0</v>
      </c>
      <c r="DD75">
        <f t="shared" si="26"/>
        <v>13</v>
      </c>
    </row>
    <row r="76" spans="1:108" ht="12.75">
      <c r="A76">
        <v>72</v>
      </c>
      <c r="B76" t="s">
        <v>213</v>
      </c>
      <c r="C76" s="19">
        <f t="shared" si="18"/>
        <v>12</v>
      </c>
      <c r="D76">
        <f t="shared" si="19"/>
        <v>5</v>
      </c>
      <c r="E76">
        <f t="shared" si="20"/>
        <v>2</v>
      </c>
      <c r="F76">
        <f t="shared" si="21"/>
        <v>10</v>
      </c>
      <c r="G76">
        <f t="shared" si="22"/>
        <v>0</v>
      </c>
      <c r="U76">
        <v>2</v>
      </c>
      <c r="X76">
        <v>5</v>
      </c>
      <c r="Z76">
        <v>5</v>
      </c>
      <c r="DA76">
        <f t="shared" si="23"/>
        <v>2</v>
      </c>
      <c r="DB76">
        <f t="shared" si="24"/>
        <v>0</v>
      </c>
      <c r="DC76">
        <f t="shared" si="25"/>
        <v>10</v>
      </c>
      <c r="DD76">
        <f t="shared" si="26"/>
        <v>0</v>
      </c>
    </row>
    <row r="77" spans="1:108" ht="12.75">
      <c r="A77">
        <v>73</v>
      </c>
      <c r="B77" t="s">
        <v>132</v>
      </c>
      <c r="C77" s="19">
        <f t="shared" si="18"/>
        <v>11</v>
      </c>
      <c r="D77">
        <f t="shared" si="19"/>
        <v>6</v>
      </c>
      <c r="E77">
        <f t="shared" si="20"/>
        <v>9</v>
      </c>
      <c r="F77">
        <f t="shared" si="21"/>
        <v>0</v>
      </c>
      <c r="G77">
        <f t="shared" si="22"/>
        <v>2</v>
      </c>
      <c r="AF77">
        <v>0</v>
      </c>
      <c r="AG77">
        <v>0</v>
      </c>
      <c r="AH77">
        <v>0</v>
      </c>
      <c r="AI77">
        <v>0</v>
      </c>
      <c r="AJ77">
        <v>0</v>
      </c>
      <c r="AK77">
        <v>0</v>
      </c>
      <c r="AL77">
        <v>0</v>
      </c>
      <c r="AM77">
        <v>0</v>
      </c>
      <c r="AN77">
        <v>0</v>
      </c>
      <c r="AO77">
        <v>0</v>
      </c>
      <c r="AP77">
        <v>0</v>
      </c>
      <c r="AQ77">
        <v>0</v>
      </c>
      <c r="AR77">
        <v>0</v>
      </c>
      <c r="AS77">
        <v>1</v>
      </c>
      <c r="AT77">
        <v>0</v>
      </c>
      <c r="AU77">
        <v>0</v>
      </c>
      <c r="AV77">
        <v>0</v>
      </c>
      <c r="AW77">
        <v>0</v>
      </c>
      <c r="AY77">
        <v>0</v>
      </c>
      <c r="BA77">
        <v>2</v>
      </c>
      <c r="BC77">
        <v>6</v>
      </c>
      <c r="BE77">
        <v>0</v>
      </c>
      <c r="BF77">
        <v>0</v>
      </c>
      <c r="BG77">
        <v>0</v>
      </c>
      <c r="BH77">
        <v>0</v>
      </c>
      <c r="BI77">
        <v>0</v>
      </c>
      <c r="BJ77">
        <v>0</v>
      </c>
      <c r="BK77">
        <v>0</v>
      </c>
      <c r="BL77">
        <v>2</v>
      </c>
      <c r="BM77">
        <v>0</v>
      </c>
      <c r="BN77">
        <v>0</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f t="shared" si="23"/>
        <v>0</v>
      </c>
      <c r="DB77">
        <f t="shared" si="24"/>
        <v>9</v>
      </c>
      <c r="DC77">
        <f t="shared" si="25"/>
        <v>0</v>
      </c>
      <c r="DD77">
        <f t="shared" si="26"/>
        <v>0</v>
      </c>
    </row>
    <row r="78" spans="1:108" ht="12.75">
      <c r="A78">
        <v>74</v>
      </c>
      <c r="B78" t="s">
        <v>130</v>
      </c>
      <c r="C78" s="19">
        <f t="shared" si="18"/>
        <v>11</v>
      </c>
      <c r="D78">
        <f t="shared" si="19"/>
        <v>5</v>
      </c>
      <c r="E78">
        <f t="shared" si="20"/>
        <v>0</v>
      </c>
      <c r="F78">
        <f t="shared" si="21"/>
        <v>11</v>
      </c>
      <c r="G78">
        <f t="shared" si="22"/>
        <v>0</v>
      </c>
      <c r="AF78">
        <v>0</v>
      </c>
      <c r="AG78">
        <v>0</v>
      </c>
      <c r="AH78">
        <v>0</v>
      </c>
      <c r="AI78">
        <v>0</v>
      </c>
      <c r="AJ78">
        <v>0</v>
      </c>
      <c r="AK78">
        <v>0</v>
      </c>
      <c r="AL78">
        <v>0</v>
      </c>
      <c r="AM78">
        <v>0</v>
      </c>
      <c r="AN78">
        <v>0</v>
      </c>
      <c r="AO78">
        <v>0</v>
      </c>
      <c r="AP78">
        <v>0</v>
      </c>
      <c r="AQ78">
        <v>0</v>
      </c>
      <c r="AR78">
        <v>0</v>
      </c>
      <c r="AS78">
        <v>0</v>
      </c>
      <c r="AT78">
        <v>0</v>
      </c>
      <c r="AU78">
        <v>0</v>
      </c>
      <c r="AV78">
        <v>0</v>
      </c>
      <c r="AW78">
        <v>0</v>
      </c>
      <c r="AY78">
        <v>0</v>
      </c>
      <c r="BA78">
        <v>0</v>
      </c>
      <c r="BC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1</v>
      </c>
      <c r="CL78">
        <v>2</v>
      </c>
      <c r="CM78">
        <v>3</v>
      </c>
      <c r="CN78">
        <v>0</v>
      </c>
      <c r="CO78">
        <v>0</v>
      </c>
      <c r="CP78">
        <v>5</v>
      </c>
      <c r="CQ78">
        <v>0</v>
      </c>
      <c r="CR78">
        <v>0</v>
      </c>
      <c r="CS78">
        <v>0</v>
      </c>
      <c r="CT78">
        <v>0</v>
      </c>
      <c r="CU78">
        <v>0</v>
      </c>
      <c r="CV78">
        <v>0</v>
      </c>
      <c r="CW78">
        <v>0</v>
      </c>
      <c r="CX78">
        <v>0</v>
      </c>
      <c r="CY78">
        <v>0</v>
      </c>
      <c r="CZ78">
        <v>0</v>
      </c>
      <c r="DA78">
        <f t="shared" si="23"/>
        <v>0</v>
      </c>
      <c r="DB78">
        <f t="shared" si="24"/>
        <v>0</v>
      </c>
      <c r="DC78">
        <f t="shared" si="25"/>
        <v>0</v>
      </c>
      <c r="DD78">
        <f t="shared" si="26"/>
        <v>11</v>
      </c>
    </row>
    <row r="79" spans="1:108" ht="12.75">
      <c r="A79">
        <v>75</v>
      </c>
      <c r="B79" t="s">
        <v>131</v>
      </c>
      <c r="C79" s="19">
        <f t="shared" si="18"/>
        <v>11</v>
      </c>
      <c r="D79">
        <f t="shared" si="19"/>
        <v>4</v>
      </c>
      <c r="E79">
        <f t="shared" si="20"/>
        <v>10</v>
      </c>
      <c r="F79">
        <f t="shared" si="21"/>
        <v>1</v>
      </c>
      <c r="G79">
        <f t="shared" si="22"/>
        <v>0</v>
      </c>
      <c r="AF79">
        <v>0</v>
      </c>
      <c r="AG79">
        <v>0</v>
      </c>
      <c r="AH79">
        <v>0</v>
      </c>
      <c r="AI79">
        <v>0</v>
      </c>
      <c r="AJ79">
        <v>0</v>
      </c>
      <c r="AK79">
        <v>0</v>
      </c>
      <c r="AL79">
        <v>0</v>
      </c>
      <c r="AM79">
        <v>0</v>
      </c>
      <c r="AN79">
        <v>0</v>
      </c>
      <c r="AO79">
        <v>0</v>
      </c>
      <c r="AP79">
        <v>0</v>
      </c>
      <c r="AQ79">
        <v>0</v>
      </c>
      <c r="AR79">
        <v>0</v>
      </c>
      <c r="AS79">
        <v>0</v>
      </c>
      <c r="AT79">
        <v>0</v>
      </c>
      <c r="AU79">
        <v>0</v>
      </c>
      <c r="AV79">
        <v>0</v>
      </c>
      <c r="AW79">
        <v>0</v>
      </c>
      <c r="AY79">
        <v>0</v>
      </c>
      <c r="BA79">
        <v>0</v>
      </c>
      <c r="BC79">
        <v>0</v>
      </c>
      <c r="BE79">
        <v>0</v>
      </c>
      <c r="BF79">
        <v>0</v>
      </c>
      <c r="BG79">
        <v>0</v>
      </c>
      <c r="BH79">
        <v>0</v>
      </c>
      <c r="BI79">
        <v>0</v>
      </c>
      <c r="BJ79">
        <v>0</v>
      </c>
      <c r="BK79">
        <v>0</v>
      </c>
      <c r="BL79">
        <v>0</v>
      </c>
      <c r="BM79">
        <v>0</v>
      </c>
      <c r="BN79">
        <v>0</v>
      </c>
      <c r="BO79">
        <v>0</v>
      </c>
      <c r="BP79">
        <v>0</v>
      </c>
      <c r="BQ79">
        <v>0</v>
      </c>
      <c r="BR79">
        <v>0</v>
      </c>
      <c r="BS79">
        <v>0</v>
      </c>
      <c r="BT79">
        <v>3</v>
      </c>
      <c r="BU79">
        <v>0</v>
      </c>
      <c r="BV79">
        <v>0</v>
      </c>
      <c r="BW79">
        <v>3</v>
      </c>
      <c r="BX79">
        <v>0</v>
      </c>
      <c r="BY79">
        <v>0</v>
      </c>
      <c r="BZ79">
        <v>0</v>
      </c>
      <c r="CA79">
        <v>0</v>
      </c>
      <c r="CB79">
        <v>0</v>
      </c>
      <c r="CC79">
        <v>0</v>
      </c>
      <c r="CD79">
        <v>4</v>
      </c>
      <c r="CE79">
        <v>0</v>
      </c>
      <c r="CF79">
        <v>0</v>
      </c>
      <c r="CG79">
        <v>0</v>
      </c>
      <c r="CH79">
        <v>1</v>
      </c>
      <c r="CI79">
        <v>0</v>
      </c>
      <c r="CJ79">
        <v>0</v>
      </c>
      <c r="CK79">
        <v>0</v>
      </c>
      <c r="CL79">
        <v>0</v>
      </c>
      <c r="CM79">
        <v>0</v>
      </c>
      <c r="CN79">
        <v>0</v>
      </c>
      <c r="CO79">
        <v>0</v>
      </c>
      <c r="CP79">
        <v>0</v>
      </c>
      <c r="CQ79">
        <v>0</v>
      </c>
      <c r="CR79">
        <v>0</v>
      </c>
      <c r="CS79">
        <v>0</v>
      </c>
      <c r="CT79">
        <v>0</v>
      </c>
      <c r="CU79">
        <v>0</v>
      </c>
      <c r="CV79">
        <v>0</v>
      </c>
      <c r="CW79">
        <v>0</v>
      </c>
      <c r="CX79">
        <v>0</v>
      </c>
      <c r="CY79">
        <v>0</v>
      </c>
      <c r="CZ79">
        <v>0</v>
      </c>
      <c r="DA79">
        <f t="shared" si="23"/>
        <v>0</v>
      </c>
      <c r="DB79">
        <f t="shared" si="24"/>
        <v>10</v>
      </c>
      <c r="DC79">
        <f t="shared" si="25"/>
        <v>0</v>
      </c>
      <c r="DD79">
        <f t="shared" si="26"/>
        <v>1</v>
      </c>
    </row>
    <row r="80" spans="1:108" ht="12.75">
      <c r="A80">
        <v>76</v>
      </c>
      <c r="B80" t="s">
        <v>146</v>
      </c>
      <c r="C80" s="19">
        <f t="shared" si="18"/>
        <v>10</v>
      </c>
      <c r="D80">
        <f t="shared" si="19"/>
        <v>8</v>
      </c>
      <c r="E80">
        <f t="shared" si="20"/>
        <v>2</v>
      </c>
      <c r="F80">
        <f t="shared" si="21"/>
        <v>8</v>
      </c>
      <c r="G80">
        <f t="shared" si="22"/>
        <v>0</v>
      </c>
      <c r="AA80">
        <v>2</v>
      </c>
      <c r="AF80">
        <v>8</v>
      </c>
      <c r="AG80">
        <v>0</v>
      </c>
      <c r="AH80">
        <v>0</v>
      </c>
      <c r="AI80">
        <v>0</v>
      </c>
      <c r="AJ80">
        <v>0</v>
      </c>
      <c r="AK80">
        <v>0</v>
      </c>
      <c r="AL80">
        <v>0</v>
      </c>
      <c r="AM80">
        <v>0</v>
      </c>
      <c r="AN80">
        <v>0</v>
      </c>
      <c r="AO80">
        <v>0</v>
      </c>
      <c r="AP80">
        <v>0</v>
      </c>
      <c r="AQ80">
        <v>0</v>
      </c>
      <c r="AR80">
        <v>0</v>
      </c>
      <c r="AS80">
        <v>0</v>
      </c>
      <c r="AT80">
        <v>0</v>
      </c>
      <c r="AU80">
        <v>0</v>
      </c>
      <c r="AV80">
        <v>0</v>
      </c>
      <c r="AW80">
        <v>0</v>
      </c>
      <c r="AY80">
        <v>0</v>
      </c>
      <c r="BA80">
        <v>0</v>
      </c>
      <c r="BC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f t="shared" si="23"/>
        <v>2</v>
      </c>
      <c r="DB80">
        <f t="shared" si="24"/>
        <v>0</v>
      </c>
      <c r="DC80">
        <f t="shared" si="25"/>
        <v>8</v>
      </c>
      <c r="DD80">
        <f t="shared" si="26"/>
        <v>0</v>
      </c>
    </row>
    <row r="81" spans="1:108" ht="12.75">
      <c r="A81">
        <v>77</v>
      </c>
      <c r="B81" t="s">
        <v>237</v>
      </c>
      <c r="C81" s="19">
        <f t="shared" si="18"/>
        <v>10</v>
      </c>
      <c r="D81">
        <f t="shared" si="19"/>
        <v>7</v>
      </c>
      <c r="E81">
        <f t="shared" si="20"/>
        <v>0</v>
      </c>
      <c r="F81">
        <f t="shared" si="21"/>
        <v>10</v>
      </c>
      <c r="G81">
        <f t="shared" si="22"/>
        <v>0</v>
      </c>
      <c r="R81">
        <v>7</v>
      </c>
      <c r="V81">
        <v>3</v>
      </c>
      <c r="DA81">
        <f t="shared" si="23"/>
        <v>0</v>
      </c>
      <c r="DB81">
        <f t="shared" si="24"/>
        <v>0</v>
      </c>
      <c r="DC81">
        <f t="shared" si="25"/>
        <v>10</v>
      </c>
      <c r="DD81">
        <f t="shared" si="26"/>
        <v>0</v>
      </c>
    </row>
    <row r="82" spans="1:108" ht="12.75">
      <c r="A82">
        <v>78</v>
      </c>
      <c r="B82" t="s">
        <v>133</v>
      </c>
      <c r="C82" s="19">
        <f t="shared" si="18"/>
        <v>10</v>
      </c>
      <c r="D82">
        <f t="shared" si="19"/>
        <v>6</v>
      </c>
      <c r="E82">
        <f t="shared" si="20"/>
        <v>0</v>
      </c>
      <c r="F82">
        <f t="shared" si="21"/>
        <v>10</v>
      </c>
      <c r="G82">
        <f t="shared" si="22"/>
        <v>0</v>
      </c>
      <c r="AF82">
        <v>0</v>
      </c>
      <c r="AG82">
        <v>0</v>
      </c>
      <c r="AH82">
        <v>0</v>
      </c>
      <c r="AI82">
        <v>0</v>
      </c>
      <c r="AJ82">
        <v>0</v>
      </c>
      <c r="AK82">
        <v>0</v>
      </c>
      <c r="AL82">
        <v>0</v>
      </c>
      <c r="AM82">
        <v>0</v>
      </c>
      <c r="AN82">
        <v>0</v>
      </c>
      <c r="AO82">
        <v>0</v>
      </c>
      <c r="AP82">
        <v>0</v>
      </c>
      <c r="AQ82">
        <v>0</v>
      </c>
      <c r="AR82">
        <v>0</v>
      </c>
      <c r="AS82">
        <v>0</v>
      </c>
      <c r="AT82">
        <v>0</v>
      </c>
      <c r="AU82">
        <v>0</v>
      </c>
      <c r="AV82">
        <v>0</v>
      </c>
      <c r="AW82">
        <v>0</v>
      </c>
      <c r="AY82">
        <v>0</v>
      </c>
      <c r="BA82">
        <v>0</v>
      </c>
      <c r="BC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4</v>
      </c>
      <c r="CZ82">
        <v>6</v>
      </c>
      <c r="DA82">
        <f t="shared" si="23"/>
        <v>0</v>
      </c>
      <c r="DB82">
        <f t="shared" si="24"/>
        <v>0</v>
      </c>
      <c r="DC82">
        <f t="shared" si="25"/>
        <v>0</v>
      </c>
      <c r="DD82">
        <f t="shared" si="26"/>
        <v>10</v>
      </c>
    </row>
    <row r="83" spans="1:108" ht="12.75">
      <c r="A83">
        <v>79</v>
      </c>
      <c r="B83" t="s">
        <v>136</v>
      </c>
      <c r="C83" s="19">
        <f t="shared" si="18"/>
        <v>10</v>
      </c>
      <c r="D83">
        <f t="shared" si="19"/>
        <v>5</v>
      </c>
      <c r="E83">
        <f t="shared" si="20"/>
        <v>5</v>
      </c>
      <c r="F83">
        <f t="shared" si="21"/>
        <v>5</v>
      </c>
      <c r="G83">
        <f t="shared" si="22"/>
        <v>0</v>
      </c>
      <c r="AF83">
        <v>0</v>
      </c>
      <c r="AG83">
        <v>0</v>
      </c>
      <c r="AH83">
        <v>0</v>
      </c>
      <c r="AI83">
        <v>0</v>
      </c>
      <c r="AJ83">
        <v>0</v>
      </c>
      <c r="AK83">
        <v>0</v>
      </c>
      <c r="AL83">
        <v>0</v>
      </c>
      <c r="AM83">
        <v>0</v>
      </c>
      <c r="AN83">
        <v>0</v>
      </c>
      <c r="AO83">
        <v>0</v>
      </c>
      <c r="AP83">
        <v>0</v>
      </c>
      <c r="AQ83">
        <v>0</v>
      </c>
      <c r="AR83">
        <v>0</v>
      </c>
      <c r="AS83">
        <v>0</v>
      </c>
      <c r="AT83">
        <v>0</v>
      </c>
      <c r="AU83">
        <v>0</v>
      </c>
      <c r="AV83">
        <v>0</v>
      </c>
      <c r="AW83">
        <v>0</v>
      </c>
      <c r="AY83">
        <v>0</v>
      </c>
      <c r="BA83">
        <v>0</v>
      </c>
      <c r="BC83">
        <v>0</v>
      </c>
      <c r="BE83">
        <v>0</v>
      </c>
      <c r="BF83">
        <v>0</v>
      </c>
      <c r="BG83">
        <v>5</v>
      </c>
      <c r="BH83">
        <v>0</v>
      </c>
      <c r="BI83">
        <v>0</v>
      </c>
      <c r="BJ83">
        <v>0</v>
      </c>
      <c r="BK83">
        <v>0</v>
      </c>
      <c r="BL83">
        <v>0</v>
      </c>
      <c r="BM83">
        <v>5</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f t="shared" si="23"/>
        <v>0</v>
      </c>
      <c r="DB83">
        <f t="shared" si="24"/>
        <v>5</v>
      </c>
      <c r="DC83">
        <f t="shared" si="25"/>
        <v>0</v>
      </c>
      <c r="DD83">
        <f t="shared" si="26"/>
        <v>5</v>
      </c>
    </row>
    <row r="84" spans="1:108" ht="12.75">
      <c r="A84">
        <v>80</v>
      </c>
      <c r="B84" t="s">
        <v>134</v>
      </c>
      <c r="C84" s="19">
        <f t="shared" si="18"/>
        <v>10</v>
      </c>
      <c r="D84">
        <f t="shared" si="19"/>
        <v>5</v>
      </c>
      <c r="E84">
        <f t="shared" si="20"/>
        <v>0</v>
      </c>
      <c r="F84">
        <f t="shared" si="21"/>
        <v>10</v>
      </c>
      <c r="G84">
        <f t="shared" si="22"/>
        <v>0</v>
      </c>
      <c r="AF84">
        <v>0</v>
      </c>
      <c r="AG84">
        <v>0</v>
      </c>
      <c r="AH84">
        <v>0</v>
      </c>
      <c r="AI84">
        <v>0</v>
      </c>
      <c r="AJ84">
        <v>0</v>
      </c>
      <c r="AK84">
        <v>0</v>
      </c>
      <c r="AL84">
        <v>0</v>
      </c>
      <c r="AM84">
        <v>0</v>
      </c>
      <c r="AN84">
        <v>0</v>
      </c>
      <c r="AO84">
        <v>0</v>
      </c>
      <c r="AP84">
        <v>0</v>
      </c>
      <c r="AQ84">
        <v>0</v>
      </c>
      <c r="AR84">
        <v>0</v>
      </c>
      <c r="AS84">
        <v>0</v>
      </c>
      <c r="AT84">
        <v>0</v>
      </c>
      <c r="AU84">
        <v>0</v>
      </c>
      <c r="AV84">
        <v>0</v>
      </c>
      <c r="AW84">
        <v>0</v>
      </c>
      <c r="AY84">
        <v>0</v>
      </c>
      <c r="BA84">
        <v>0</v>
      </c>
      <c r="BC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4</v>
      </c>
      <c r="CV84">
        <v>0</v>
      </c>
      <c r="CW84">
        <v>0</v>
      </c>
      <c r="CX84">
        <v>5</v>
      </c>
      <c r="CY84">
        <v>1</v>
      </c>
      <c r="CZ84">
        <v>0</v>
      </c>
      <c r="DA84">
        <f t="shared" si="23"/>
        <v>0</v>
      </c>
      <c r="DB84">
        <f t="shared" si="24"/>
        <v>0</v>
      </c>
      <c r="DC84">
        <f t="shared" si="25"/>
        <v>0</v>
      </c>
      <c r="DD84">
        <f t="shared" si="26"/>
        <v>10</v>
      </c>
    </row>
    <row r="85" spans="1:108" ht="12.75">
      <c r="A85">
        <v>81</v>
      </c>
      <c r="B85" t="s">
        <v>135</v>
      </c>
      <c r="C85" s="19">
        <f t="shared" si="18"/>
        <v>10</v>
      </c>
      <c r="D85">
        <f t="shared" si="19"/>
        <v>4</v>
      </c>
      <c r="E85">
        <f t="shared" si="20"/>
        <v>0</v>
      </c>
      <c r="F85">
        <f t="shared" si="21"/>
        <v>10</v>
      </c>
      <c r="G85">
        <f t="shared" si="22"/>
        <v>0</v>
      </c>
      <c r="AF85">
        <v>0</v>
      </c>
      <c r="AG85">
        <v>0</v>
      </c>
      <c r="AH85">
        <v>0</v>
      </c>
      <c r="AI85">
        <v>0</v>
      </c>
      <c r="AJ85">
        <v>0</v>
      </c>
      <c r="AK85">
        <v>0</v>
      </c>
      <c r="AL85">
        <v>0</v>
      </c>
      <c r="AM85">
        <v>0</v>
      </c>
      <c r="AN85">
        <v>0</v>
      </c>
      <c r="AO85">
        <v>0</v>
      </c>
      <c r="AP85">
        <v>0</v>
      </c>
      <c r="AQ85">
        <v>0</v>
      </c>
      <c r="AR85">
        <v>0</v>
      </c>
      <c r="AS85">
        <v>0</v>
      </c>
      <c r="AT85">
        <v>0</v>
      </c>
      <c r="AU85">
        <v>0</v>
      </c>
      <c r="AV85">
        <v>0</v>
      </c>
      <c r="AW85">
        <v>0</v>
      </c>
      <c r="AY85">
        <v>0</v>
      </c>
      <c r="BA85">
        <v>0</v>
      </c>
      <c r="BC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4</v>
      </c>
      <c r="CF85">
        <v>0</v>
      </c>
      <c r="CG85">
        <v>3</v>
      </c>
      <c r="CH85">
        <v>3</v>
      </c>
      <c r="CI85">
        <v>0</v>
      </c>
      <c r="CJ85">
        <v>0</v>
      </c>
      <c r="CK85">
        <v>0</v>
      </c>
      <c r="CL85">
        <v>0</v>
      </c>
      <c r="CM85">
        <v>0</v>
      </c>
      <c r="CN85">
        <v>0</v>
      </c>
      <c r="CO85">
        <v>0</v>
      </c>
      <c r="CP85">
        <v>0</v>
      </c>
      <c r="CQ85">
        <v>0</v>
      </c>
      <c r="CR85">
        <v>0</v>
      </c>
      <c r="CS85">
        <v>0</v>
      </c>
      <c r="CT85">
        <v>0</v>
      </c>
      <c r="CU85">
        <v>0</v>
      </c>
      <c r="CV85">
        <v>0</v>
      </c>
      <c r="CW85">
        <v>0</v>
      </c>
      <c r="CX85">
        <v>0</v>
      </c>
      <c r="CY85">
        <v>0</v>
      </c>
      <c r="CZ85">
        <v>0</v>
      </c>
      <c r="DA85">
        <f t="shared" si="23"/>
        <v>0</v>
      </c>
      <c r="DB85">
        <f t="shared" si="24"/>
        <v>0</v>
      </c>
      <c r="DC85">
        <f t="shared" si="25"/>
        <v>0</v>
      </c>
      <c r="DD85">
        <f t="shared" si="26"/>
        <v>10</v>
      </c>
    </row>
    <row r="86" spans="1:108" ht="12.75">
      <c r="A86">
        <v>82</v>
      </c>
      <c r="B86" t="s">
        <v>138</v>
      </c>
      <c r="C86" s="19">
        <f t="shared" si="18"/>
        <v>9</v>
      </c>
      <c r="D86">
        <f t="shared" si="19"/>
        <v>9</v>
      </c>
      <c r="E86">
        <f t="shared" si="20"/>
        <v>0</v>
      </c>
      <c r="F86">
        <f t="shared" si="21"/>
        <v>9</v>
      </c>
      <c r="G86">
        <f t="shared" si="22"/>
        <v>0</v>
      </c>
      <c r="AF86">
        <v>0</v>
      </c>
      <c r="AG86">
        <v>0</v>
      </c>
      <c r="AH86">
        <v>0</v>
      </c>
      <c r="AI86">
        <v>0</v>
      </c>
      <c r="AJ86">
        <v>0</v>
      </c>
      <c r="AK86">
        <v>0</v>
      </c>
      <c r="AL86">
        <v>0</v>
      </c>
      <c r="AM86">
        <v>0</v>
      </c>
      <c r="AN86">
        <v>0</v>
      </c>
      <c r="AO86">
        <v>0</v>
      </c>
      <c r="AP86">
        <v>0</v>
      </c>
      <c r="AQ86">
        <v>0</v>
      </c>
      <c r="AR86">
        <v>0</v>
      </c>
      <c r="AS86">
        <v>0</v>
      </c>
      <c r="AT86">
        <v>0</v>
      </c>
      <c r="AU86">
        <v>0</v>
      </c>
      <c r="AV86">
        <v>0</v>
      </c>
      <c r="AW86">
        <v>0</v>
      </c>
      <c r="AY86">
        <v>0</v>
      </c>
      <c r="BA86">
        <v>0</v>
      </c>
      <c r="BC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c r="CU86">
        <v>0</v>
      </c>
      <c r="CV86">
        <v>0</v>
      </c>
      <c r="CW86">
        <v>9</v>
      </c>
      <c r="CX86">
        <v>0</v>
      </c>
      <c r="CY86">
        <v>0</v>
      </c>
      <c r="CZ86">
        <v>0</v>
      </c>
      <c r="DA86">
        <f t="shared" si="23"/>
        <v>0</v>
      </c>
      <c r="DB86">
        <f t="shared" si="24"/>
        <v>0</v>
      </c>
      <c r="DC86">
        <f t="shared" si="25"/>
        <v>0</v>
      </c>
      <c r="DD86">
        <f t="shared" si="26"/>
        <v>9</v>
      </c>
    </row>
    <row r="87" spans="1:108" ht="12.75">
      <c r="A87">
        <v>83</v>
      </c>
      <c r="B87" t="s">
        <v>137</v>
      </c>
      <c r="C87" s="19">
        <f t="shared" si="18"/>
        <v>9</v>
      </c>
      <c r="D87">
        <f t="shared" si="19"/>
        <v>9</v>
      </c>
      <c r="E87">
        <f t="shared" si="20"/>
        <v>0</v>
      </c>
      <c r="F87">
        <f t="shared" si="21"/>
        <v>9</v>
      </c>
      <c r="G87">
        <f t="shared" si="22"/>
        <v>0</v>
      </c>
      <c r="AF87">
        <v>0</v>
      </c>
      <c r="AG87">
        <v>0</v>
      </c>
      <c r="AH87">
        <v>0</v>
      </c>
      <c r="AI87">
        <v>0</v>
      </c>
      <c r="AJ87">
        <v>0</v>
      </c>
      <c r="AK87">
        <v>0</v>
      </c>
      <c r="AL87">
        <v>0</v>
      </c>
      <c r="AM87">
        <v>0</v>
      </c>
      <c r="AN87">
        <v>0</v>
      </c>
      <c r="AO87">
        <v>0</v>
      </c>
      <c r="AP87">
        <v>0</v>
      </c>
      <c r="AQ87">
        <v>0</v>
      </c>
      <c r="AR87">
        <v>0</v>
      </c>
      <c r="AS87">
        <v>0</v>
      </c>
      <c r="AT87">
        <v>0</v>
      </c>
      <c r="AU87">
        <v>0</v>
      </c>
      <c r="AV87">
        <v>0</v>
      </c>
      <c r="AW87">
        <v>0</v>
      </c>
      <c r="AY87">
        <v>0</v>
      </c>
      <c r="BA87">
        <v>0</v>
      </c>
      <c r="BC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9</v>
      </c>
      <c r="CJ87">
        <v>0</v>
      </c>
      <c r="CK87">
        <v>0</v>
      </c>
      <c r="CL87">
        <v>0</v>
      </c>
      <c r="CM87">
        <v>0</v>
      </c>
      <c r="CN87">
        <v>0</v>
      </c>
      <c r="CO87">
        <v>0</v>
      </c>
      <c r="CP87">
        <v>0</v>
      </c>
      <c r="CQ87">
        <v>0</v>
      </c>
      <c r="CR87">
        <v>0</v>
      </c>
      <c r="CS87">
        <v>0</v>
      </c>
      <c r="CT87">
        <v>0</v>
      </c>
      <c r="CU87">
        <v>0</v>
      </c>
      <c r="CV87">
        <v>0</v>
      </c>
      <c r="CW87">
        <v>0</v>
      </c>
      <c r="CX87">
        <v>0</v>
      </c>
      <c r="CY87">
        <v>0</v>
      </c>
      <c r="CZ87">
        <v>0</v>
      </c>
      <c r="DA87">
        <f t="shared" si="23"/>
        <v>0</v>
      </c>
      <c r="DB87">
        <f t="shared" si="24"/>
        <v>0</v>
      </c>
      <c r="DC87">
        <f t="shared" si="25"/>
        <v>0</v>
      </c>
      <c r="DD87">
        <f t="shared" si="26"/>
        <v>9</v>
      </c>
    </row>
    <row r="88" spans="1:108" ht="12.75">
      <c r="A88">
        <v>84</v>
      </c>
      <c r="B88" t="s">
        <v>139</v>
      </c>
      <c r="C88" s="19">
        <f t="shared" si="18"/>
        <v>9</v>
      </c>
      <c r="D88">
        <f t="shared" si="19"/>
        <v>5</v>
      </c>
      <c r="E88">
        <f t="shared" si="20"/>
        <v>5</v>
      </c>
      <c r="F88">
        <f t="shared" si="21"/>
        <v>4</v>
      </c>
      <c r="G88">
        <f t="shared" si="22"/>
        <v>0</v>
      </c>
      <c r="AF88">
        <v>0</v>
      </c>
      <c r="AG88">
        <v>0</v>
      </c>
      <c r="AH88">
        <v>0</v>
      </c>
      <c r="AI88">
        <v>0</v>
      </c>
      <c r="AJ88">
        <v>0</v>
      </c>
      <c r="AK88">
        <v>0</v>
      </c>
      <c r="AL88">
        <v>0</v>
      </c>
      <c r="AM88">
        <v>0</v>
      </c>
      <c r="AN88">
        <v>0</v>
      </c>
      <c r="AO88">
        <v>0</v>
      </c>
      <c r="AP88">
        <v>0</v>
      </c>
      <c r="AQ88">
        <v>0</v>
      </c>
      <c r="AR88">
        <v>0</v>
      </c>
      <c r="AS88">
        <v>0</v>
      </c>
      <c r="AT88">
        <v>0</v>
      </c>
      <c r="AU88">
        <v>0</v>
      </c>
      <c r="AV88">
        <v>0</v>
      </c>
      <c r="AW88">
        <v>0</v>
      </c>
      <c r="AY88">
        <v>0</v>
      </c>
      <c r="BA88">
        <v>0</v>
      </c>
      <c r="BC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0</v>
      </c>
      <c r="BY88">
        <v>0</v>
      </c>
      <c r="BZ88">
        <v>5</v>
      </c>
      <c r="CA88">
        <v>0</v>
      </c>
      <c r="CB88">
        <v>0</v>
      </c>
      <c r="CC88">
        <v>4</v>
      </c>
      <c r="CD88">
        <v>0</v>
      </c>
      <c r="CE88">
        <v>0</v>
      </c>
      <c r="CF88">
        <v>0</v>
      </c>
      <c r="CG88">
        <v>0</v>
      </c>
      <c r="CH88">
        <v>0</v>
      </c>
      <c r="CI88">
        <v>0</v>
      </c>
      <c r="CJ88">
        <v>0</v>
      </c>
      <c r="CK88">
        <v>0</v>
      </c>
      <c r="CL88">
        <v>0</v>
      </c>
      <c r="CM88">
        <v>0</v>
      </c>
      <c r="CN88">
        <v>0</v>
      </c>
      <c r="CO88">
        <v>0</v>
      </c>
      <c r="CP88">
        <v>0</v>
      </c>
      <c r="CQ88">
        <v>0</v>
      </c>
      <c r="CR88">
        <v>0</v>
      </c>
      <c r="CS88">
        <v>0</v>
      </c>
      <c r="CT88">
        <v>0</v>
      </c>
      <c r="CU88">
        <v>0</v>
      </c>
      <c r="CV88">
        <v>0</v>
      </c>
      <c r="CW88">
        <v>0</v>
      </c>
      <c r="CX88">
        <v>0</v>
      </c>
      <c r="CY88">
        <v>0</v>
      </c>
      <c r="CZ88">
        <v>0</v>
      </c>
      <c r="DA88">
        <f t="shared" si="23"/>
        <v>0</v>
      </c>
      <c r="DB88">
        <f t="shared" si="24"/>
        <v>5</v>
      </c>
      <c r="DC88">
        <f t="shared" si="25"/>
        <v>0</v>
      </c>
      <c r="DD88">
        <f t="shared" si="26"/>
        <v>4</v>
      </c>
    </row>
    <row r="89" spans="1:108" ht="12.75">
      <c r="A89">
        <v>85</v>
      </c>
      <c r="B89" t="s">
        <v>140</v>
      </c>
      <c r="C89" s="19">
        <f t="shared" si="18"/>
        <v>9</v>
      </c>
      <c r="D89">
        <f t="shared" si="19"/>
        <v>4</v>
      </c>
      <c r="E89">
        <f t="shared" si="20"/>
        <v>0</v>
      </c>
      <c r="F89">
        <f t="shared" si="21"/>
        <v>9</v>
      </c>
      <c r="G89">
        <f t="shared" si="22"/>
        <v>0</v>
      </c>
      <c r="AF89">
        <v>0</v>
      </c>
      <c r="AG89">
        <v>0</v>
      </c>
      <c r="AH89">
        <v>0</v>
      </c>
      <c r="AI89">
        <v>0</v>
      </c>
      <c r="AJ89">
        <v>0</v>
      </c>
      <c r="AK89">
        <v>0</v>
      </c>
      <c r="AL89">
        <v>0</v>
      </c>
      <c r="AM89">
        <v>0</v>
      </c>
      <c r="AN89">
        <v>0</v>
      </c>
      <c r="AO89">
        <v>0</v>
      </c>
      <c r="AP89">
        <v>0</v>
      </c>
      <c r="AQ89">
        <v>0</v>
      </c>
      <c r="AR89">
        <v>0</v>
      </c>
      <c r="AS89">
        <v>0</v>
      </c>
      <c r="AT89">
        <v>0</v>
      </c>
      <c r="AU89">
        <v>0</v>
      </c>
      <c r="AV89">
        <v>0</v>
      </c>
      <c r="AW89">
        <v>0</v>
      </c>
      <c r="AY89">
        <v>0</v>
      </c>
      <c r="BA89">
        <v>0</v>
      </c>
      <c r="BC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c r="CU89">
        <v>0</v>
      </c>
      <c r="CV89">
        <v>0</v>
      </c>
      <c r="CW89">
        <v>2</v>
      </c>
      <c r="CX89">
        <v>4</v>
      </c>
      <c r="CY89">
        <v>0</v>
      </c>
      <c r="CZ89">
        <v>3</v>
      </c>
      <c r="DA89">
        <f t="shared" si="23"/>
        <v>0</v>
      </c>
      <c r="DB89">
        <f t="shared" si="24"/>
        <v>0</v>
      </c>
      <c r="DC89">
        <f t="shared" si="25"/>
        <v>0</v>
      </c>
      <c r="DD89">
        <f t="shared" si="26"/>
        <v>9</v>
      </c>
    </row>
    <row r="90" spans="1:108" ht="12.75">
      <c r="A90">
        <v>86</v>
      </c>
      <c r="B90" t="s">
        <v>141</v>
      </c>
      <c r="C90" s="19">
        <f t="shared" si="18"/>
        <v>9</v>
      </c>
      <c r="D90">
        <f t="shared" si="19"/>
        <v>4</v>
      </c>
      <c r="E90">
        <f t="shared" si="20"/>
        <v>0</v>
      </c>
      <c r="F90">
        <f t="shared" si="21"/>
        <v>0</v>
      </c>
      <c r="G90">
        <f t="shared" si="22"/>
        <v>9</v>
      </c>
      <c r="AF90">
        <v>0</v>
      </c>
      <c r="AG90">
        <v>0</v>
      </c>
      <c r="AH90">
        <v>0</v>
      </c>
      <c r="AI90">
        <v>0</v>
      </c>
      <c r="AJ90">
        <v>0</v>
      </c>
      <c r="AK90">
        <v>0</v>
      </c>
      <c r="AL90">
        <v>0</v>
      </c>
      <c r="AM90">
        <v>0</v>
      </c>
      <c r="AN90">
        <v>0</v>
      </c>
      <c r="AO90">
        <v>0</v>
      </c>
      <c r="AP90">
        <v>0</v>
      </c>
      <c r="AQ90">
        <v>0</v>
      </c>
      <c r="AR90">
        <v>0</v>
      </c>
      <c r="AS90">
        <v>0</v>
      </c>
      <c r="AT90">
        <v>0</v>
      </c>
      <c r="AU90">
        <v>0</v>
      </c>
      <c r="AV90">
        <v>0</v>
      </c>
      <c r="AW90">
        <v>0</v>
      </c>
      <c r="AY90">
        <v>0</v>
      </c>
      <c r="BA90">
        <v>0</v>
      </c>
      <c r="BC90">
        <v>0</v>
      </c>
      <c r="BE90">
        <v>0</v>
      </c>
      <c r="BF90">
        <v>0</v>
      </c>
      <c r="BG90">
        <v>0</v>
      </c>
      <c r="BH90">
        <v>0</v>
      </c>
      <c r="BI90">
        <v>4</v>
      </c>
      <c r="BJ90">
        <v>0</v>
      </c>
      <c r="BK90">
        <v>0</v>
      </c>
      <c r="BL90">
        <v>3</v>
      </c>
      <c r="BM90">
        <v>0</v>
      </c>
      <c r="BN90">
        <v>0</v>
      </c>
      <c r="BO90">
        <v>2</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f t="shared" si="23"/>
        <v>0</v>
      </c>
      <c r="DB90">
        <f t="shared" si="24"/>
        <v>0</v>
      </c>
      <c r="DC90">
        <f t="shared" si="25"/>
        <v>0</v>
      </c>
      <c r="DD90">
        <f t="shared" si="26"/>
        <v>0</v>
      </c>
    </row>
    <row r="91" spans="1:108" ht="12.75">
      <c r="A91">
        <v>87</v>
      </c>
      <c r="B91" t="s">
        <v>143</v>
      </c>
      <c r="C91" s="19">
        <f t="shared" si="18"/>
        <v>8</v>
      </c>
      <c r="D91">
        <f t="shared" si="19"/>
        <v>8</v>
      </c>
      <c r="E91">
        <f t="shared" si="20"/>
        <v>0</v>
      </c>
      <c r="F91">
        <f t="shared" si="21"/>
        <v>8</v>
      </c>
      <c r="G91">
        <f t="shared" si="22"/>
        <v>0</v>
      </c>
      <c r="AF91">
        <v>0</v>
      </c>
      <c r="AG91">
        <v>0</v>
      </c>
      <c r="AH91">
        <v>0</v>
      </c>
      <c r="AI91">
        <v>0</v>
      </c>
      <c r="AJ91">
        <v>0</v>
      </c>
      <c r="AK91">
        <v>0</v>
      </c>
      <c r="AL91">
        <v>0</v>
      </c>
      <c r="AM91">
        <v>0</v>
      </c>
      <c r="AN91">
        <v>0</v>
      </c>
      <c r="AO91">
        <v>0</v>
      </c>
      <c r="AP91">
        <v>0</v>
      </c>
      <c r="AQ91">
        <v>0</v>
      </c>
      <c r="AR91">
        <v>0</v>
      </c>
      <c r="AS91">
        <v>0</v>
      </c>
      <c r="AT91">
        <v>0</v>
      </c>
      <c r="AU91">
        <v>0</v>
      </c>
      <c r="AV91">
        <v>0</v>
      </c>
      <c r="AW91">
        <v>0</v>
      </c>
      <c r="AY91">
        <v>0</v>
      </c>
      <c r="BA91">
        <v>0</v>
      </c>
      <c r="BC91">
        <v>0</v>
      </c>
      <c r="BE91">
        <v>0</v>
      </c>
      <c r="BF91">
        <v>0</v>
      </c>
      <c r="BG91">
        <v>0</v>
      </c>
      <c r="BH91">
        <v>0</v>
      </c>
      <c r="BI91">
        <v>0</v>
      </c>
      <c r="BJ91">
        <v>0</v>
      </c>
      <c r="BK91">
        <v>0</v>
      </c>
      <c r="BL91">
        <v>0</v>
      </c>
      <c r="BM91">
        <v>0</v>
      </c>
      <c r="BN91">
        <v>0</v>
      </c>
      <c r="BO91">
        <v>0</v>
      </c>
      <c r="BP91">
        <v>0</v>
      </c>
      <c r="BQ91">
        <v>0</v>
      </c>
      <c r="BR91">
        <v>0</v>
      </c>
      <c r="BS91">
        <v>0</v>
      </c>
      <c r="BT91">
        <v>0</v>
      </c>
      <c r="BU91">
        <v>0</v>
      </c>
      <c r="BV91">
        <v>8</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f t="shared" si="23"/>
        <v>0</v>
      </c>
      <c r="DB91">
        <f t="shared" si="24"/>
        <v>0</v>
      </c>
      <c r="DC91">
        <f t="shared" si="25"/>
        <v>0</v>
      </c>
      <c r="DD91">
        <f t="shared" si="26"/>
        <v>8</v>
      </c>
    </row>
    <row r="92" spans="1:108" ht="12.75">
      <c r="A92">
        <v>88</v>
      </c>
      <c r="B92" t="s">
        <v>231</v>
      </c>
      <c r="C92" s="19">
        <f t="shared" si="18"/>
        <v>8</v>
      </c>
      <c r="D92">
        <f t="shared" si="19"/>
        <v>8</v>
      </c>
      <c r="E92">
        <f t="shared" si="20"/>
        <v>0</v>
      </c>
      <c r="F92">
        <f t="shared" si="21"/>
        <v>8</v>
      </c>
      <c r="G92">
        <f t="shared" si="22"/>
        <v>0</v>
      </c>
      <c r="AX92">
        <v>8</v>
      </c>
      <c r="DA92">
        <f t="shared" si="23"/>
        <v>0</v>
      </c>
      <c r="DB92">
        <f t="shared" si="24"/>
        <v>0</v>
      </c>
      <c r="DC92">
        <f t="shared" si="25"/>
        <v>0</v>
      </c>
      <c r="DD92">
        <f t="shared" si="26"/>
        <v>8</v>
      </c>
    </row>
    <row r="93" spans="1:108" ht="12.75">
      <c r="A93">
        <v>89</v>
      </c>
      <c r="B93" t="s">
        <v>144</v>
      </c>
      <c r="C93" s="19">
        <f t="shared" si="18"/>
        <v>8</v>
      </c>
      <c r="D93">
        <f t="shared" si="19"/>
        <v>7</v>
      </c>
      <c r="E93">
        <f t="shared" si="20"/>
        <v>0</v>
      </c>
      <c r="F93">
        <f t="shared" si="21"/>
        <v>8</v>
      </c>
      <c r="G93">
        <f t="shared" si="22"/>
        <v>0</v>
      </c>
      <c r="AF93">
        <v>0</v>
      </c>
      <c r="AG93">
        <v>0</v>
      </c>
      <c r="AH93">
        <v>0</v>
      </c>
      <c r="AI93">
        <v>0</v>
      </c>
      <c r="AJ93">
        <v>0</v>
      </c>
      <c r="AK93">
        <v>0</v>
      </c>
      <c r="AL93">
        <v>0</v>
      </c>
      <c r="AM93">
        <v>0</v>
      </c>
      <c r="AN93">
        <v>0</v>
      </c>
      <c r="AO93">
        <v>0</v>
      </c>
      <c r="AP93">
        <v>0</v>
      </c>
      <c r="AQ93">
        <v>0</v>
      </c>
      <c r="AR93">
        <v>0</v>
      </c>
      <c r="AS93">
        <v>0</v>
      </c>
      <c r="AT93">
        <v>0</v>
      </c>
      <c r="AU93">
        <v>0</v>
      </c>
      <c r="AV93">
        <v>0</v>
      </c>
      <c r="AW93">
        <v>0</v>
      </c>
      <c r="AY93">
        <v>0</v>
      </c>
      <c r="BA93">
        <v>0</v>
      </c>
      <c r="BC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1</v>
      </c>
      <c r="CT93">
        <v>7</v>
      </c>
      <c r="CU93">
        <v>0</v>
      </c>
      <c r="CV93">
        <v>0</v>
      </c>
      <c r="CW93">
        <v>0</v>
      </c>
      <c r="CX93">
        <v>0</v>
      </c>
      <c r="CY93">
        <v>0</v>
      </c>
      <c r="CZ93">
        <v>0</v>
      </c>
      <c r="DA93">
        <f t="shared" si="23"/>
        <v>0</v>
      </c>
      <c r="DB93">
        <f t="shared" si="24"/>
        <v>0</v>
      </c>
      <c r="DC93">
        <f t="shared" si="25"/>
        <v>0</v>
      </c>
      <c r="DD93">
        <f t="shared" si="26"/>
        <v>8</v>
      </c>
    </row>
    <row r="94" spans="1:108" ht="12.75">
      <c r="A94">
        <v>90</v>
      </c>
      <c r="B94" t="s">
        <v>145</v>
      </c>
      <c r="C94" s="19">
        <f t="shared" si="18"/>
        <v>8</v>
      </c>
      <c r="D94">
        <f t="shared" si="19"/>
        <v>5</v>
      </c>
      <c r="E94">
        <f t="shared" si="20"/>
        <v>0</v>
      </c>
      <c r="F94">
        <f t="shared" si="21"/>
        <v>8</v>
      </c>
      <c r="G94">
        <f t="shared" si="22"/>
        <v>0</v>
      </c>
      <c r="AF94">
        <v>0</v>
      </c>
      <c r="AG94">
        <v>0</v>
      </c>
      <c r="AH94">
        <v>0</v>
      </c>
      <c r="AI94">
        <v>0</v>
      </c>
      <c r="AJ94">
        <v>0</v>
      </c>
      <c r="AK94">
        <v>0</v>
      </c>
      <c r="AL94">
        <v>0</v>
      </c>
      <c r="AM94">
        <v>0</v>
      </c>
      <c r="AN94">
        <v>0</v>
      </c>
      <c r="AO94">
        <v>0</v>
      </c>
      <c r="AP94">
        <v>0</v>
      </c>
      <c r="AQ94">
        <v>0</v>
      </c>
      <c r="AR94">
        <v>0</v>
      </c>
      <c r="AS94">
        <v>0</v>
      </c>
      <c r="AT94">
        <v>0</v>
      </c>
      <c r="AU94">
        <v>0</v>
      </c>
      <c r="AV94">
        <v>0</v>
      </c>
      <c r="AW94">
        <v>0</v>
      </c>
      <c r="AY94">
        <v>0</v>
      </c>
      <c r="BA94">
        <v>0</v>
      </c>
      <c r="BC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5</v>
      </c>
      <c r="CR94">
        <v>0</v>
      </c>
      <c r="CS94">
        <v>0</v>
      </c>
      <c r="CT94">
        <v>0</v>
      </c>
      <c r="CU94">
        <v>0</v>
      </c>
      <c r="CV94">
        <v>3</v>
      </c>
      <c r="CW94">
        <v>0</v>
      </c>
      <c r="CX94">
        <v>0</v>
      </c>
      <c r="CY94">
        <v>0</v>
      </c>
      <c r="CZ94">
        <v>0</v>
      </c>
      <c r="DA94">
        <f t="shared" si="23"/>
        <v>0</v>
      </c>
      <c r="DB94">
        <f t="shared" si="24"/>
        <v>0</v>
      </c>
      <c r="DC94">
        <f t="shared" si="25"/>
        <v>0</v>
      </c>
      <c r="DD94">
        <f t="shared" si="26"/>
        <v>8</v>
      </c>
    </row>
    <row r="95" spans="1:108" ht="12.75">
      <c r="A95">
        <v>91</v>
      </c>
      <c r="B95" t="s">
        <v>217</v>
      </c>
      <c r="C95" s="19">
        <f t="shared" si="18"/>
        <v>8</v>
      </c>
      <c r="D95">
        <f t="shared" si="19"/>
        <v>5</v>
      </c>
      <c r="E95">
        <f t="shared" si="20"/>
        <v>0</v>
      </c>
      <c r="F95">
        <f t="shared" si="21"/>
        <v>8</v>
      </c>
      <c r="G95">
        <f t="shared" si="22"/>
        <v>0</v>
      </c>
      <c r="Z95">
        <v>3</v>
      </c>
      <c r="AB95">
        <v>5</v>
      </c>
      <c r="DA95">
        <f t="shared" si="23"/>
        <v>0</v>
      </c>
      <c r="DB95">
        <f t="shared" si="24"/>
        <v>0</v>
      </c>
      <c r="DC95">
        <f t="shared" si="25"/>
        <v>8</v>
      </c>
      <c r="DD95">
        <f t="shared" si="26"/>
        <v>0</v>
      </c>
    </row>
    <row r="96" spans="1:108" ht="12.75">
      <c r="A96">
        <v>92</v>
      </c>
      <c r="B96" t="s">
        <v>147</v>
      </c>
      <c r="C96" s="19">
        <f t="shared" si="18"/>
        <v>7.5</v>
      </c>
      <c r="D96">
        <f t="shared" si="19"/>
        <v>5</v>
      </c>
      <c r="E96">
        <f t="shared" si="20"/>
        <v>0</v>
      </c>
      <c r="F96">
        <f t="shared" si="21"/>
        <v>7.5</v>
      </c>
      <c r="G96">
        <f t="shared" si="22"/>
        <v>0</v>
      </c>
      <c r="AF96">
        <v>0</v>
      </c>
      <c r="AG96">
        <v>0</v>
      </c>
      <c r="AH96">
        <v>0</v>
      </c>
      <c r="AI96">
        <v>0</v>
      </c>
      <c r="AJ96">
        <v>5</v>
      </c>
      <c r="AK96">
        <v>0</v>
      </c>
      <c r="AL96">
        <v>2.5</v>
      </c>
      <c r="AM96">
        <v>0</v>
      </c>
      <c r="AN96">
        <v>0</v>
      </c>
      <c r="AO96">
        <v>0</v>
      </c>
      <c r="AP96">
        <v>0</v>
      </c>
      <c r="AQ96">
        <v>0</v>
      </c>
      <c r="AR96">
        <v>0</v>
      </c>
      <c r="AS96">
        <v>0</v>
      </c>
      <c r="AT96">
        <v>0</v>
      </c>
      <c r="AU96">
        <v>0</v>
      </c>
      <c r="AV96">
        <v>0</v>
      </c>
      <c r="AW96">
        <v>0</v>
      </c>
      <c r="AY96">
        <v>0</v>
      </c>
      <c r="BA96">
        <v>0</v>
      </c>
      <c r="BC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0</v>
      </c>
      <c r="CL96">
        <v>0</v>
      </c>
      <c r="CM96">
        <v>0</v>
      </c>
      <c r="CN96">
        <v>0</v>
      </c>
      <c r="CO96">
        <v>0</v>
      </c>
      <c r="CP96">
        <v>0</v>
      </c>
      <c r="CQ96">
        <v>0</v>
      </c>
      <c r="CR96">
        <v>0</v>
      </c>
      <c r="CS96">
        <v>0</v>
      </c>
      <c r="CT96">
        <v>0</v>
      </c>
      <c r="CU96">
        <v>0</v>
      </c>
      <c r="CV96">
        <v>0</v>
      </c>
      <c r="CW96">
        <v>0</v>
      </c>
      <c r="CX96">
        <v>0</v>
      </c>
      <c r="CY96">
        <v>0</v>
      </c>
      <c r="CZ96">
        <v>0</v>
      </c>
      <c r="DA96">
        <f t="shared" si="23"/>
        <v>0</v>
      </c>
      <c r="DB96">
        <f t="shared" si="24"/>
        <v>0</v>
      </c>
      <c r="DC96">
        <f t="shared" si="25"/>
        <v>7.5</v>
      </c>
      <c r="DD96">
        <f t="shared" si="26"/>
        <v>0</v>
      </c>
    </row>
    <row r="97" spans="1:108" ht="12.75">
      <c r="A97">
        <v>93</v>
      </c>
      <c r="B97" t="s">
        <v>148</v>
      </c>
      <c r="C97" s="19">
        <f t="shared" si="18"/>
        <v>7</v>
      </c>
      <c r="D97">
        <f t="shared" si="19"/>
        <v>7</v>
      </c>
      <c r="E97">
        <f t="shared" si="20"/>
        <v>0</v>
      </c>
      <c r="F97">
        <f t="shared" si="21"/>
        <v>7</v>
      </c>
      <c r="G97">
        <f t="shared" si="22"/>
        <v>0</v>
      </c>
      <c r="AF97">
        <v>0</v>
      </c>
      <c r="AG97">
        <v>0</v>
      </c>
      <c r="AH97">
        <v>0</v>
      </c>
      <c r="AI97">
        <v>0</v>
      </c>
      <c r="AJ97">
        <v>0</v>
      </c>
      <c r="AK97">
        <v>0</v>
      </c>
      <c r="AL97">
        <v>0</v>
      </c>
      <c r="AM97">
        <v>0</v>
      </c>
      <c r="AN97">
        <v>0</v>
      </c>
      <c r="AO97">
        <v>0</v>
      </c>
      <c r="AP97">
        <v>0</v>
      </c>
      <c r="AQ97">
        <v>0</v>
      </c>
      <c r="AR97">
        <v>0</v>
      </c>
      <c r="AS97">
        <v>0</v>
      </c>
      <c r="AT97">
        <v>0</v>
      </c>
      <c r="AU97">
        <v>0</v>
      </c>
      <c r="AV97">
        <v>0</v>
      </c>
      <c r="AW97">
        <v>0</v>
      </c>
      <c r="AY97">
        <v>0</v>
      </c>
      <c r="BA97">
        <v>0</v>
      </c>
      <c r="BC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7</v>
      </c>
      <c r="CK97">
        <v>0</v>
      </c>
      <c r="CL97">
        <v>0</v>
      </c>
      <c r="CM97">
        <v>0</v>
      </c>
      <c r="CN97">
        <v>0</v>
      </c>
      <c r="CO97">
        <v>0</v>
      </c>
      <c r="CP97">
        <v>0</v>
      </c>
      <c r="CQ97">
        <v>0</v>
      </c>
      <c r="CR97">
        <v>0</v>
      </c>
      <c r="CS97">
        <v>0</v>
      </c>
      <c r="CT97">
        <v>0</v>
      </c>
      <c r="CU97">
        <v>0</v>
      </c>
      <c r="CV97">
        <v>0</v>
      </c>
      <c r="CW97">
        <v>0</v>
      </c>
      <c r="CX97">
        <v>0</v>
      </c>
      <c r="CY97">
        <v>0</v>
      </c>
      <c r="CZ97">
        <v>0</v>
      </c>
      <c r="DA97">
        <f t="shared" si="23"/>
        <v>0</v>
      </c>
      <c r="DB97">
        <f t="shared" si="24"/>
        <v>0</v>
      </c>
      <c r="DC97">
        <f t="shared" si="25"/>
        <v>0</v>
      </c>
      <c r="DD97">
        <f t="shared" si="26"/>
        <v>7</v>
      </c>
    </row>
    <row r="98" spans="1:108" ht="12.75">
      <c r="A98">
        <v>94</v>
      </c>
      <c r="B98" t="s">
        <v>149</v>
      </c>
      <c r="C98" s="19">
        <f t="shared" si="18"/>
        <v>7</v>
      </c>
      <c r="D98">
        <f t="shared" si="19"/>
        <v>7</v>
      </c>
      <c r="E98">
        <f t="shared" si="20"/>
        <v>0</v>
      </c>
      <c r="F98">
        <f t="shared" si="21"/>
        <v>7</v>
      </c>
      <c r="G98">
        <f t="shared" si="22"/>
        <v>0</v>
      </c>
      <c r="AF98">
        <v>0</v>
      </c>
      <c r="AG98">
        <v>0</v>
      </c>
      <c r="AH98">
        <v>0</v>
      </c>
      <c r="AI98">
        <v>0</v>
      </c>
      <c r="AJ98">
        <v>0</v>
      </c>
      <c r="AK98">
        <v>0</v>
      </c>
      <c r="AL98">
        <v>0</v>
      </c>
      <c r="AM98">
        <v>0</v>
      </c>
      <c r="AN98">
        <v>0</v>
      </c>
      <c r="AO98">
        <v>0</v>
      </c>
      <c r="AP98">
        <v>0</v>
      </c>
      <c r="AQ98">
        <v>0</v>
      </c>
      <c r="AR98">
        <v>0</v>
      </c>
      <c r="AS98">
        <v>0</v>
      </c>
      <c r="AT98">
        <v>0</v>
      </c>
      <c r="AU98">
        <v>0</v>
      </c>
      <c r="AV98">
        <v>0</v>
      </c>
      <c r="AW98">
        <v>0</v>
      </c>
      <c r="AY98">
        <v>0</v>
      </c>
      <c r="BA98">
        <v>0</v>
      </c>
      <c r="BC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7</v>
      </c>
      <c r="CJ98">
        <v>0</v>
      </c>
      <c r="CK98">
        <v>0</v>
      </c>
      <c r="CL98">
        <v>0</v>
      </c>
      <c r="CM98">
        <v>0</v>
      </c>
      <c r="CN98">
        <v>0</v>
      </c>
      <c r="CO98">
        <v>0</v>
      </c>
      <c r="CP98">
        <v>0</v>
      </c>
      <c r="CQ98">
        <v>0</v>
      </c>
      <c r="CR98">
        <v>0</v>
      </c>
      <c r="CS98">
        <v>0</v>
      </c>
      <c r="CT98">
        <v>0</v>
      </c>
      <c r="CU98">
        <v>0</v>
      </c>
      <c r="CV98">
        <v>0</v>
      </c>
      <c r="CW98">
        <v>0</v>
      </c>
      <c r="CX98">
        <v>0</v>
      </c>
      <c r="CY98">
        <v>0</v>
      </c>
      <c r="CZ98">
        <v>0</v>
      </c>
      <c r="DA98">
        <f t="shared" si="23"/>
        <v>0</v>
      </c>
      <c r="DB98">
        <f t="shared" si="24"/>
        <v>0</v>
      </c>
      <c r="DC98">
        <f t="shared" si="25"/>
        <v>0</v>
      </c>
      <c r="DD98">
        <f t="shared" si="26"/>
        <v>7</v>
      </c>
    </row>
    <row r="99" spans="1:108" ht="12.75">
      <c r="A99">
        <v>95</v>
      </c>
      <c r="B99" t="s">
        <v>151</v>
      </c>
      <c r="C99" s="19">
        <f t="shared" si="18"/>
        <v>7</v>
      </c>
      <c r="D99">
        <f t="shared" si="19"/>
        <v>6</v>
      </c>
      <c r="E99">
        <f t="shared" si="20"/>
        <v>0</v>
      </c>
      <c r="F99">
        <f t="shared" si="21"/>
        <v>7</v>
      </c>
      <c r="G99">
        <f t="shared" si="22"/>
        <v>0</v>
      </c>
      <c r="AF99">
        <v>0</v>
      </c>
      <c r="AG99">
        <v>0</v>
      </c>
      <c r="AH99">
        <v>0</v>
      </c>
      <c r="AI99">
        <v>0</v>
      </c>
      <c r="AJ99">
        <v>0</v>
      </c>
      <c r="AK99">
        <v>0</v>
      </c>
      <c r="AL99">
        <v>0</v>
      </c>
      <c r="AM99">
        <v>0</v>
      </c>
      <c r="AN99">
        <v>0</v>
      </c>
      <c r="AO99">
        <v>0</v>
      </c>
      <c r="AP99">
        <v>0</v>
      </c>
      <c r="AQ99">
        <v>0</v>
      </c>
      <c r="AR99">
        <v>0</v>
      </c>
      <c r="AS99">
        <v>0</v>
      </c>
      <c r="AT99">
        <v>0</v>
      </c>
      <c r="AU99">
        <v>0</v>
      </c>
      <c r="AV99">
        <v>0</v>
      </c>
      <c r="AW99">
        <v>0</v>
      </c>
      <c r="AY99">
        <v>0</v>
      </c>
      <c r="BA99">
        <v>0</v>
      </c>
      <c r="BC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c r="CU99">
        <v>1</v>
      </c>
      <c r="CV99">
        <v>6</v>
      </c>
      <c r="CW99">
        <v>0</v>
      </c>
      <c r="CX99">
        <v>0</v>
      </c>
      <c r="CY99">
        <v>0</v>
      </c>
      <c r="CZ99">
        <v>0</v>
      </c>
      <c r="DA99">
        <f t="shared" si="23"/>
        <v>0</v>
      </c>
      <c r="DB99">
        <f t="shared" si="24"/>
        <v>0</v>
      </c>
      <c r="DC99">
        <f t="shared" si="25"/>
        <v>0</v>
      </c>
      <c r="DD99">
        <f t="shared" si="26"/>
        <v>7</v>
      </c>
    </row>
    <row r="100" spans="1:108" ht="12.75">
      <c r="A100">
        <v>96</v>
      </c>
      <c r="B100" t="s">
        <v>150</v>
      </c>
      <c r="C100" s="19">
        <f t="shared" si="18"/>
        <v>7</v>
      </c>
      <c r="D100">
        <f t="shared" si="19"/>
        <v>6</v>
      </c>
      <c r="E100">
        <f t="shared" si="20"/>
        <v>0</v>
      </c>
      <c r="F100">
        <f t="shared" si="21"/>
        <v>7</v>
      </c>
      <c r="G100">
        <f t="shared" si="22"/>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Y100">
        <v>0</v>
      </c>
      <c r="BA100">
        <v>0</v>
      </c>
      <c r="BC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6</v>
      </c>
      <c r="CY100">
        <v>0</v>
      </c>
      <c r="CZ100">
        <v>1</v>
      </c>
      <c r="DA100">
        <f t="shared" si="23"/>
        <v>0</v>
      </c>
      <c r="DB100">
        <f t="shared" si="24"/>
        <v>0</v>
      </c>
      <c r="DC100">
        <f t="shared" si="25"/>
        <v>0</v>
      </c>
      <c r="DD100">
        <f t="shared" si="26"/>
        <v>7</v>
      </c>
    </row>
    <row r="101" spans="1:108" ht="12.75">
      <c r="A101">
        <v>97</v>
      </c>
      <c r="B101" t="s">
        <v>153</v>
      </c>
      <c r="C101" s="19">
        <f aca="true" t="shared" si="27" ref="C101:C132">SUM(H101:CZ101)</f>
        <v>7</v>
      </c>
      <c r="D101">
        <f aca="true" t="shared" si="28" ref="D101:D132">MAX(J101:CZ101)</f>
        <v>5</v>
      </c>
      <c r="E101">
        <f aca="true" t="shared" si="29" ref="E101:E132">DA101+DB101</f>
        <v>0</v>
      </c>
      <c r="F101">
        <f aca="true" t="shared" si="30" ref="F101:F132">DC101+DD101</f>
        <v>7</v>
      </c>
      <c r="G101">
        <f aca="true" t="shared" si="31" ref="G101:G132">SUM(BI101,BL101,BO101,BR101,BU101,BX101)</f>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Y101">
        <v>0</v>
      </c>
      <c r="BA101">
        <v>0</v>
      </c>
      <c r="BC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2</v>
      </c>
      <c r="CV101">
        <v>5</v>
      </c>
      <c r="CW101">
        <v>0</v>
      </c>
      <c r="CX101">
        <v>0</v>
      </c>
      <c r="CY101">
        <v>0</v>
      </c>
      <c r="CZ101">
        <v>0</v>
      </c>
      <c r="DA101">
        <f aca="true" t="shared" si="32" ref="DA101:DA132">SUM(I101,K101,M101,O101,Q101,S101,U101,W101,Y101,AA101,AC101,AE101,AG101,AI101,AK101,AM101,AO101,AQ101)</f>
        <v>0</v>
      </c>
      <c r="DB101">
        <f aca="true" t="shared" si="33" ref="DB101:DB132">SUM(AS101,AU101,AW101,AY101,BA101,BC101,BE101,BF101,BG101,BH101,BK101,BN101,BQ101,BT101,BW101,BZ101,CB101,CD101,CF101)</f>
        <v>0</v>
      </c>
      <c r="DC101">
        <f aca="true" t="shared" si="34" ref="DC101:DC132">SUM(H101,J101,L101,N101,P101,R101,T101,V101,X101,Z101,AB101,AD101,AF101,AH101,AJ101,AL101,AN101,AP101)</f>
        <v>0</v>
      </c>
      <c r="DD101">
        <f aca="true" t="shared" si="35" ref="DD101:DD132">SUM(AR101,AT101,AV101,AX101,AZ101,BB101,BD101,BJ101,BM101,BP101,BS101,BV101,BY101,CA101,CC101,CE101,CG101:CZ101)</f>
        <v>7</v>
      </c>
    </row>
    <row r="102" spans="1:108" ht="12.75">
      <c r="A102">
        <v>98</v>
      </c>
      <c r="B102" t="s">
        <v>226</v>
      </c>
      <c r="C102" s="19">
        <f t="shared" si="27"/>
        <v>7</v>
      </c>
      <c r="D102">
        <f t="shared" si="28"/>
        <v>5</v>
      </c>
      <c r="E102">
        <f t="shared" si="29"/>
        <v>0</v>
      </c>
      <c r="F102">
        <f t="shared" si="30"/>
        <v>7</v>
      </c>
      <c r="G102">
        <f t="shared" si="31"/>
        <v>0</v>
      </c>
      <c r="AZ102">
        <v>5</v>
      </c>
      <c r="BB102">
        <v>2</v>
      </c>
      <c r="DA102">
        <f t="shared" si="32"/>
        <v>0</v>
      </c>
      <c r="DB102">
        <f t="shared" si="33"/>
        <v>0</v>
      </c>
      <c r="DC102">
        <f t="shared" si="34"/>
        <v>0</v>
      </c>
      <c r="DD102">
        <f t="shared" si="35"/>
        <v>7</v>
      </c>
    </row>
    <row r="103" spans="1:108" ht="12.75">
      <c r="A103">
        <v>99</v>
      </c>
      <c r="B103" t="s">
        <v>152</v>
      </c>
      <c r="C103" s="19">
        <f t="shared" si="27"/>
        <v>7</v>
      </c>
      <c r="D103">
        <f t="shared" si="28"/>
        <v>5</v>
      </c>
      <c r="E103">
        <f t="shared" si="29"/>
        <v>0</v>
      </c>
      <c r="F103">
        <f t="shared" si="30"/>
        <v>7</v>
      </c>
      <c r="G103">
        <f t="shared" si="31"/>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Y103">
        <v>0</v>
      </c>
      <c r="BA103">
        <v>0</v>
      </c>
      <c r="BC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0</v>
      </c>
      <c r="CS103">
        <v>0</v>
      </c>
      <c r="CT103">
        <v>0</v>
      </c>
      <c r="CU103">
        <v>0</v>
      </c>
      <c r="CV103">
        <v>0</v>
      </c>
      <c r="CW103">
        <v>5</v>
      </c>
      <c r="CX103">
        <v>0</v>
      </c>
      <c r="CY103">
        <v>0</v>
      </c>
      <c r="CZ103">
        <v>2</v>
      </c>
      <c r="DA103">
        <f t="shared" si="32"/>
        <v>0</v>
      </c>
      <c r="DB103">
        <f t="shared" si="33"/>
        <v>0</v>
      </c>
      <c r="DC103">
        <f t="shared" si="34"/>
        <v>0</v>
      </c>
      <c r="DD103">
        <f t="shared" si="35"/>
        <v>7</v>
      </c>
    </row>
    <row r="104" spans="1:108" ht="12.75">
      <c r="A104">
        <v>100</v>
      </c>
      <c r="B104" t="s">
        <v>188</v>
      </c>
      <c r="C104" s="19">
        <f t="shared" si="27"/>
        <v>7</v>
      </c>
      <c r="D104">
        <f t="shared" si="28"/>
        <v>5</v>
      </c>
      <c r="E104">
        <f t="shared" si="29"/>
        <v>0</v>
      </c>
      <c r="F104">
        <f t="shared" si="30"/>
        <v>7</v>
      </c>
      <c r="G104">
        <f t="shared" si="31"/>
        <v>0</v>
      </c>
      <c r="AF104">
        <v>0</v>
      </c>
      <c r="AG104">
        <v>0</v>
      </c>
      <c r="AH104">
        <v>0</v>
      </c>
      <c r="AI104">
        <v>0</v>
      </c>
      <c r="AJ104">
        <v>2</v>
      </c>
      <c r="AK104">
        <v>0</v>
      </c>
      <c r="AL104">
        <v>0</v>
      </c>
      <c r="AM104">
        <v>0</v>
      </c>
      <c r="AN104">
        <v>0</v>
      </c>
      <c r="AO104">
        <v>0</v>
      </c>
      <c r="AP104">
        <v>0</v>
      </c>
      <c r="AQ104">
        <v>0</v>
      </c>
      <c r="AR104">
        <v>0</v>
      </c>
      <c r="AS104">
        <v>0</v>
      </c>
      <c r="AT104">
        <v>0</v>
      </c>
      <c r="AU104">
        <v>0</v>
      </c>
      <c r="AV104">
        <v>0</v>
      </c>
      <c r="AW104">
        <v>0</v>
      </c>
      <c r="AY104">
        <v>0</v>
      </c>
      <c r="BA104">
        <v>0</v>
      </c>
      <c r="BC104">
        <v>0</v>
      </c>
      <c r="BD104">
        <v>5</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f t="shared" si="32"/>
        <v>0</v>
      </c>
      <c r="DB104">
        <f t="shared" si="33"/>
        <v>0</v>
      </c>
      <c r="DC104">
        <f t="shared" si="34"/>
        <v>2</v>
      </c>
      <c r="DD104">
        <f t="shared" si="35"/>
        <v>5</v>
      </c>
    </row>
    <row r="105" spans="1:108" ht="12.75">
      <c r="A105">
        <v>101</v>
      </c>
      <c r="B105" t="s">
        <v>164</v>
      </c>
      <c r="C105" s="19">
        <f t="shared" si="27"/>
        <v>7</v>
      </c>
      <c r="D105">
        <f t="shared" si="28"/>
        <v>4</v>
      </c>
      <c r="E105">
        <f t="shared" si="29"/>
        <v>0</v>
      </c>
      <c r="F105">
        <f t="shared" si="30"/>
        <v>7</v>
      </c>
      <c r="G105">
        <f t="shared" si="31"/>
        <v>0</v>
      </c>
      <c r="AF105">
        <v>0</v>
      </c>
      <c r="AG105">
        <v>0</v>
      </c>
      <c r="AH105">
        <v>0</v>
      </c>
      <c r="AI105">
        <v>0</v>
      </c>
      <c r="AJ105">
        <v>0</v>
      </c>
      <c r="AK105">
        <v>0</v>
      </c>
      <c r="AL105">
        <v>0</v>
      </c>
      <c r="AM105">
        <v>0</v>
      </c>
      <c r="AN105">
        <v>0</v>
      </c>
      <c r="AO105">
        <v>0</v>
      </c>
      <c r="AP105">
        <v>0</v>
      </c>
      <c r="AQ105">
        <v>0</v>
      </c>
      <c r="AR105">
        <v>1</v>
      </c>
      <c r="AS105">
        <v>0</v>
      </c>
      <c r="AT105">
        <v>0</v>
      </c>
      <c r="AU105">
        <v>0</v>
      </c>
      <c r="AV105">
        <v>4</v>
      </c>
      <c r="AW105">
        <v>0</v>
      </c>
      <c r="AX105">
        <v>1</v>
      </c>
      <c r="AY105">
        <v>0</v>
      </c>
      <c r="BA105">
        <v>0</v>
      </c>
      <c r="BB105">
        <v>1</v>
      </c>
      <c r="BC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f t="shared" si="32"/>
        <v>0</v>
      </c>
      <c r="DB105">
        <f t="shared" si="33"/>
        <v>0</v>
      </c>
      <c r="DC105">
        <f t="shared" si="34"/>
        <v>0</v>
      </c>
      <c r="DD105">
        <f t="shared" si="35"/>
        <v>7</v>
      </c>
    </row>
    <row r="106" spans="1:108" ht="12.75">
      <c r="A106">
        <v>102</v>
      </c>
      <c r="B106" t="s">
        <v>156</v>
      </c>
      <c r="C106" s="19">
        <f t="shared" si="27"/>
        <v>6</v>
      </c>
      <c r="D106">
        <f t="shared" si="28"/>
        <v>6</v>
      </c>
      <c r="E106">
        <f t="shared" si="29"/>
        <v>0</v>
      </c>
      <c r="F106">
        <f t="shared" si="30"/>
        <v>0</v>
      </c>
      <c r="G106">
        <f t="shared" si="31"/>
        <v>6</v>
      </c>
      <c r="AF106">
        <v>0</v>
      </c>
      <c r="AG106">
        <v>0</v>
      </c>
      <c r="AH106">
        <v>0</v>
      </c>
      <c r="AI106">
        <v>0</v>
      </c>
      <c r="AJ106">
        <v>0</v>
      </c>
      <c r="AK106">
        <v>0</v>
      </c>
      <c r="AL106">
        <v>0</v>
      </c>
      <c r="AM106">
        <v>0</v>
      </c>
      <c r="AN106">
        <v>0</v>
      </c>
      <c r="AO106">
        <v>0</v>
      </c>
      <c r="AP106">
        <v>0</v>
      </c>
      <c r="AQ106">
        <v>0</v>
      </c>
      <c r="AR106">
        <v>0</v>
      </c>
      <c r="AS106">
        <v>0</v>
      </c>
      <c r="AT106">
        <v>0</v>
      </c>
      <c r="AU106">
        <v>0</v>
      </c>
      <c r="AV106">
        <v>0</v>
      </c>
      <c r="AW106">
        <v>0</v>
      </c>
      <c r="AY106">
        <v>0</v>
      </c>
      <c r="BA106">
        <v>0</v>
      </c>
      <c r="BC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6</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f t="shared" si="32"/>
        <v>0</v>
      </c>
      <c r="DB106">
        <f t="shared" si="33"/>
        <v>0</v>
      </c>
      <c r="DC106">
        <f t="shared" si="34"/>
        <v>0</v>
      </c>
      <c r="DD106">
        <f t="shared" si="35"/>
        <v>0</v>
      </c>
    </row>
    <row r="107" spans="1:108" ht="12.75">
      <c r="A107">
        <v>103</v>
      </c>
      <c r="B107" t="s">
        <v>154</v>
      </c>
      <c r="C107" s="19">
        <f t="shared" si="27"/>
        <v>6</v>
      </c>
      <c r="D107">
        <f t="shared" si="28"/>
        <v>6</v>
      </c>
      <c r="E107">
        <f t="shared" si="29"/>
        <v>0</v>
      </c>
      <c r="F107">
        <f t="shared" si="30"/>
        <v>6</v>
      </c>
      <c r="G107">
        <f t="shared" si="31"/>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Y107">
        <v>0</v>
      </c>
      <c r="BA107">
        <v>0</v>
      </c>
      <c r="BC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6</v>
      </c>
      <c r="CK107">
        <v>0</v>
      </c>
      <c r="CL107">
        <v>0</v>
      </c>
      <c r="CM107">
        <v>0</v>
      </c>
      <c r="CN107">
        <v>0</v>
      </c>
      <c r="CO107">
        <v>0</v>
      </c>
      <c r="CP107">
        <v>0</v>
      </c>
      <c r="CQ107">
        <v>0</v>
      </c>
      <c r="CR107">
        <v>0</v>
      </c>
      <c r="CS107">
        <v>0</v>
      </c>
      <c r="CT107">
        <v>0</v>
      </c>
      <c r="CU107">
        <v>0</v>
      </c>
      <c r="CV107">
        <v>0</v>
      </c>
      <c r="CW107">
        <v>0</v>
      </c>
      <c r="CX107">
        <v>0</v>
      </c>
      <c r="CY107">
        <v>0</v>
      </c>
      <c r="CZ107">
        <v>0</v>
      </c>
      <c r="DA107">
        <f t="shared" si="32"/>
        <v>0</v>
      </c>
      <c r="DB107">
        <f t="shared" si="33"/>
        <v>0</v>
      </c>
      <c r="DC107">
        <f t="shared" si="34"/>
        <v>0</v>
      </c>
      <c r="DD107">
        <f t="shared" si="35"/>
        <v>6</v>
      </c>
    </row>
    <row r="108" spans="1:108" ht="12.75">
      <c r="A108">
        <v>104</v>
      </c>
      <c r="B108" t="s">
        <v>159</v>
      </c>
      <c r="C108" s="19">
        <f t="shared" si="27"/>
        <v>6</v>
      </c>
      <c r="D108">
        <f t="shared" si="28"/>
        <v>6</v>
      </c>
      <c r="E108">
        <f t="shared" si="29"/>
        <v>0</v>
      </c>
      <c r="F108">
        <f t="shared" si="30"/>
        <v>6</v>
      </c>
      <c r="G108">
        <f t="shared" si="31"/>
        <v>0</v>
      </c>
      <c r="AF108">
        <v>0</v>
      </c>
      <c r="AG108">
        <v>0</v>
      </c>
      <c r="AH108">
        <v>0</v>
      </c>
      <c r="AI108">
        <v>0</v>
      </c>
      <c r="AJ108">
        <v>0</v>
      </c>
      <c r="AK108">
        <v>0</v>
      </c>
      <c r="AL108">
        <v>0</v>
      </c>
      <c r="AM108">
        <v>0</v>
      </c>
      <c r="AN108">
        <v>0</v>
      </c>
      <c r="AO108">
        <v>0</v>
      </c>
      <c r="AP108">
        <v>6</v>
      </c>
      <c r="AQ108">
        <v>0</v>
      </c>
      <c r="AR108">
        <v>0</v>
      </c>
      <c r="AS108">
        <v>0</v>
      </c>
      <c r="AT108">
        <v>0</v>
      </c>
      <c r="AU108">
        <v>0</v>
      </c>
      <c r="AV108">
        <v>0</v>
      </c>
      <c r="AW108">
        <v>0</v>
      </c>
      <c r="AY108">
        <v>0</v>
      </c>
      <c r="BA108">
        <v>0</v>
      </c>
      <c r="BC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f t="shared" si="32"/>
        <v>0</v>
      </c>
      <c r="DB108">
        <f t="shared" si="33"/>
        <v>0</v>
      </c>
      <c r="DC108">
        <f t="shared" si="34"/>
        <v>6</v>
      </c>
      <c r="DD108">
        <f t="shared" si="35"/>
        <v>0</v>
      </c>
    </row>
    <row r="109" spans="1:108" ht="12.75">
      <c r="A109">
        <v>105</v>
      </c>
      <c r="B109" t="s">
        <v>155</v>
      </c>
      <c r="C109" s="19">
        <f t="shared" si="27"/>
        <v>6</v>
      </c>
      <c r="D109">
        <f t="shared" si="28"/>
        <v>6</v>
      </c>
      <c r="E109">
        <f t="shared" si="29"/>
        <v>0</v>
      </c>
      <c r="F109">
        <f t="shared" si="30"/>
        <v>6</v>
      </c>
      <c r="G109">
        <f t="shared" si="31"/>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Y109">
        <v>0</v>
      </c>
      <c r="BA109">
        <v>0</v>
      </c>
      <c r="BC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6</v>
      </c>
      <c r="CU109">
        <v>0</v>
      </c>
      <c r="CV109">
        <v>0</v>
      </c>
      <c r="CW109">
        <v>0</v>
      </c>
      <c r="CX109">
        <v>0</v>
      </c>
      <c r="CY109">
        <v>0</v>
      </c>
      <c r="CZ109">
        <v>0</v>
      </c>
      <c r="DA109">
        <f t="shared" si="32"/>
        <v>0</v>
      </c>
      <c r="DB109">
        <f t="shared" si="33"/>
        <v>0</v>
      </c>
      <c r="DC109">
        <f t="shared" si="34"/>
        <v>0</v>
      </c>
      <c r="DD109">
        <f t="shared" si="35"/>
        <v>6</v>
      </c>
    </row>
    <row r="110" spans="1:108" ht="12.75">
      <c r="A110">
        <v>106</v>
      </c>
      <c r="B110" t="s">
        <v>232</v>
      </c>
      <c r="C110" s="19">
        <f t="shared" si="27"/>
        <v>6</v>
      </c>
      <c r="D110">
        <f t="shared" si="28"/>
        <v>6</v>
      </c>
      <c r="E110">
        <f t="shared" si="29"/>
        <v>0</v>
      </c>
      <c r="F110">
        <f t="shared" si="30"/>
        <v>6</v>
      </c>
      <c r="G110">
        <f t="shared" si="31"/>
        <v>0</v>
      </c>
      <c r="AX110">
        <v>6</v>
      </c>
      <c r="DA110">
        <f t="shared" si="32"/>
        <v>0</v>
      </c>
      <c r="DB110">
        <f t="shared" si="33"/>
        <v>0</v>
      </c>
      <c r="DC110">
        <f t="shared" si="34"/>
        <v>0</v>
      </c>
      <c r="DD110">
        <f t="shared" si="35"/>
        <v>6</v>
      </c>
    </row>
    <row r="111" spans="1:108" ht="12.75">
      <c r="A111">
        <v>107</v>
      </c>
      <c r="B111" t="s">
        <v>157</v>
      </c>
      <c r="C111" s="19">
        <f t="shared" si="27"/>
        <v>6</v>
      </c>
      <c r="D111">
        <f t="shared" si="28"/>
        <v>5</v>
      </c>
      <c r="E111">
        <f t="shared" si="29"/>
        <v>0</v>
      </c>
      <c r="F111">
        <f t="shared" si="30"/>
        <v>0</v>
      </c>
      <c r="G111">
        <f t="shared" si="31"/>
        <v>6</v>
      </c>
      <c r="AF111">
        <v>0</v>
      </c>
      <c r="AG111">
        <v>0</v>
      </c>
      <c r="AH111">
        <v>0</v>
      </c>
      <c r="AI111">
        <v>0</v>
      </c>
      <c r="AJ111">
        <v>0</v>
      </c>
      <c r="AK111">
        <v>0</v>
      </c>
      <c r="AL111">
        <v>0</v>
      </c>
      <c r="AM111">
        <v>0</v>
      </c>
      <c r="AN111">
        <v>0</v>
      </c>
      <c r="AO111">
        <v>0</v>
      </c>
      <c r="AP111">
        <v>0</v>
      </c>
      <c r="AQ111">
        <v>0</v>
      </c>
      <c r="AR111">
        <v>0</v>
      </c>
      <c r="AS111">
        <v>0</v>
      </c>
      <c r="AT111">
        <v>0</v>
      </c>
      <c r="AU111">
        <v>0</v>
      </c>
      <c r="AV111">
        <v>0</v>
      </c>
      <c r="AW111">
        <v>0</v>
      </c>
      <c r="AY111">
        <v>0</v>
      </c>
      <c r="BA111">
        <v>0</v>
      </c>
      <c r="BC111">
        <v>0</v>
      </c>
      <c r="BE111">
        <v>0</v>
      </c>
      <c r="BF111">
        <v>0</v>
      </c>
      <c r="BG111">
        <v>0</v>
      </c>
      <c r="BH111">
        <v>0</v>
      </c>
      <c r="BI111">
        <v>0</v>
      </c>
      <c r="BJ111">
        <v>0</v>
      </c>
      <c r="BK111">
        <v>0</v>
      </c>
      <c r="BL111">
        <v>5</v>
      </c>
      <c r="BM111">
        <v>0</v>
      </c>
      <c r="BN111">
        <v>0</v>
      </c>
      <c r="BO111">
        <v>1</v>
      </c>
      <c r="BP111">
        <v>0</v>
      </c>
      <c r="BQ111">
        <v>0</v>
      </c>
      <c r="BR111">
        <v>0</v>
      </c>
      <c r="BS111">
        <v>0</v>
      </c>
      <c r="BT111">
        <v>0</v>
      </c>
      <c r="BU111">
        <v>0</v>
      </c>
      <c r="BV111">
        <v>0</v>
      </c>
      <c r="BW111">
        <v>0</v>
      </c>
      <c r="BX111">
        <v>0</v>
      </c>
      <c r="BY111">
        <v>0</v>
      </c>
      <c r="BZ111">
        <v>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c r="CU111">
        <v>0</v>
      </c>
      <c r="CV111">
        <v>0</v>
      </c>
      <c r="CW111">
        <v>0</v>
      </c>
      <c r="CX111">
        <v>0</v>
      </c>
      <c r="CY111">
        <v>0</v>
      </c>
      <c r="CZ111">
        <v>0</v>
      </c>
      <c r="DA111">
        <f t="shared" si="32"/>
        <v>0</v>
      </c>
      <c r="DB111">
        <f t="shared" si="33"/>
        <v>0</v>
      </c>
      <c r="DC111">
        <f t="shared" si="34"/>
        <v>0</v>
      </c>
      <c r="DD111">
        <f t="shared" si="35"/>
        <v>0</v>
      </c>
    </row>
    <row r="112" spans="1:108" ht="12.75">
      <c r="A112">
        <v>108</v>
      </c>
      <c r="B112" t="s">
        <v>301</v>
      </c>
      <c r="C112" s="19">
        <f t="shared" si="27"/>
        <v>6</v>
      </c>
      <c r="D112">
        <f t="shared" si="28"/>
        <v>1</v>
      </c>
      <c r="E112">
        <f t="shared" si="29"/>
        <v>1</v>
      </c>
      <c r="F112">
        <f t="shared" si="30"/>
        <v>5</v>
      </c>
      <c r="G112">
        <f t="shared" si="31"/>
        <v>0</v>
      </c>
      <c r="H112">
        <v>5</v>
      </c>
      <c r="K112">
        <v>1</v>
      </c>
      <c r="DA112">
        <f t="shared" si="32"/>
        <v>1</v>
      </c>
      <c r="DB112">
        <f t="shared" si="33"/>
        <v>0</v>
      </c>
      <c r="DC112">
        <f t="shared" si="34"/>
        <v>5</v>
      </c>
      <c r="DD112">
        <f t="shared" si="35"/>
        <v>0</v>
      </c>
    </row>
    <row r="113" spans="1:108" ht="12.75">
      <c r="A113">
        <v>109</v>
      </c>
      <c r="B113" t="s">
        <v>160</v>
      </c>
      <c r="C113" s="19">
        <f t="shared" si="27"/>
        <v>5.5</v>
      </c>
      <c r="D113">
        <f t="shared" si="28"/>
        <v>2.5</v>
      </c>
      <c r="E113">
        <f t="shared" si="29"/>
        <v>5.5</v>
      </c>
      <c r="F113">
        <f t="shared" si="30"/>
        <v>0</v>
      </c>
      <c r="G113">
        <f t="shared" si="31"/>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Y113">
        <v>0</v>
      </c>
      <c r="BA113">
        <v>0</v>
      </c>
      <c r="BC113">
        <v>0</v>
      </c>
      <c r="BE113">
        <v>2</v>
      </c>
      <c r="BF113">
        <v>0</v>
      </c>
      <c r="BG113">
        <v>0</v>
      </c>
      <c r="BH113">
        <v>1</v>
      </c>
      <c r="BI113">
        <v>0</v>
      </c>
      <c r="BJ113">
        <v>0</v>
      </c>
      <c r="BK113">
        <v>2.5</v>
      </c>
      <c r="BL113">
        <v>0</v>
      </c>
      <c r="BM113">
        <v>0</v>
      </c>
      <c r="BN113">
        <v>0</v>
      </c>
      <c r="BO113">
        <v>0</v>
      </c>
      <c r="BP113">
        <v>0</v>
      </c>
      <c r="BQ113">
        <v>0</v>
      </c>
      <c r="BR113">
        <v>0</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f t="shared" si="32"/>
        <v>0</v>
      </c>
      <c r="DB113">
        <f t="shared" si="33"/>
        <v>5.5</v>
      </c>
      <c r="DC113">
        <f t="shared" si="34"/>
        <v>0</v>
      </c>
      <c r="DD113">
        <f t="shared" si="35"/>
        <v>0</v>
      </c>
    </row>
    <row r="114" spans="1:108" ht="12.75">
      <c r="A114">
        <v>110</v>
      </c>
      <c r="B114" t="s">
        <v>161</v>
      </c>
      <c r="C114" s="19">
        <f t="shared" si="27"/>
        <v>5</v>
      </c>
      <c r="D114">
        <f t="shared" si="28"/>
        <v>5</v>
      </c>
      <c r="E114">
        <f t="shared" si="29"/>
        <v>0</v>
      </c>
      <c r="F114">
        <f t="shared" si="30"/>
        <v>5</v>
      </c>
      <c r="G114">
        <f t="shared" si="31"/>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Y114">
        <v>0</v>
      </c>
      <c r="BA114">
        <v>0</v>
      </c>
      <c r="BC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5</v>
      </c>
      <c r="CJ114">
        <v>0</v>
      </c>
      <c r="CK114">
        <v>0</v>
      </c>
      <c r="CL114">
        <v>0</v>
      </c>
      <c r="CM114">
        <v>0</v>
      </c>
      <c r="CN114">
        <v>0</v>
      </c>
      <c r="CO114">
        <v>0</v>
      </c>
      <c r="CP114">
        <v>0</v>
      </c>
      <c r="CQ114">
        <v>0</v>
      </c>
      <c r="CR114">
        <v>0</v>
      </c>
      <c r="CS114">
        <v>0</v>
      </c>
      <c r="CT114">
        <v>0</v>
      </c>
      <c r="CU114">
        <v>0</v>
      </c>
      <c r="CV114">
        <v>0</v>
      </c>
      <c r="CW114">
        <v>0</v>
      </c>
      <c r="CX114">
        <v>0</v>
      </c>
      <c r="CY114">
        <v>0</v>
      </c>
      <c r="CZ114">
        <v>0</v>
      </c>
      <c r="DA114">
        <f t="shared" si="32"/>
        <v>0</v>
      </c>
      <c r="DB114">
        <f t="shared" si="33"/>
        <v>0</v>
      </c>
      <c r="DC114">
        <f t="shared" si="34"/>
        <v>0</v>
      </c>
      <c r="DD114">
        <f t="shared" si="35"/>
        <v>5</v>
      </c>
    </row>
    <row r="115" spans="1:108" ht="12.75">
      <c r="A115">
        <v>111</v>
      </c>
      <c r="B115" t="s">
        <v>162</v>
      </c>
      <c r="C115" s="19">
        <f t="shared" si="27"/>
        <v>5</v>
      </c>
      <c r="D115">
        <f t="shared" si="28"/>
        <v>5</v>
      </c>
      <c r="E115">
        <f t="shared" si="29"/>
        <v>0</v>
      </c>
      <c r="F115">
        <f t="shared" si="30"/>
        <v>5</v>
      </c>
      <c r="G115">
        <f t="shared" si="31"/>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Y115">
        <v>0</v>
      </c>
      <c r="BA115">
        <v>0</v>
      </c>
      <c r="BC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5</v>
      </c>
      <c r="CK115">
        <v>0</v>
      </c>
      <c r="CL115">
        <v>0</v>
      </c>
      <c r="CM115">
        <v>0</v>
      </c>
      <c r="CN115">
        <v>0</v>
      </c>
      <c r="CO115">
        <v>0</v>
      </c>
      <c r="CP115">
        <v>0</v>
      </c>
      <c r="CQ115">
        <v>0</v>
      </c>
      <c r="CR115">
        <v>0</v>
      </c>
      <c r="CS115">
        <v>0</v>
      </c>
      <c r="CT115">
        <v>0</v>
      </c>
      <c r="CU115">
        <v>0</v>
      </c>
      <c r="CV115">
        <v>0</v>
      </c>
      <c r="CW115">
        <v>0</v>
      </c>
      <c r="CX115">
        <v>0</v>
      </c>
      <c r="CY115">
        <v>0</v>
      </c>
      <c r="CZ115">
        <v>0</v>
      </c>
      <c r="DA115">
        <f t="shared" si="32"/>
        <v>0</v>
      </c>
      <c r="DB115">
        <f t="shared" si="33"/>
        <v>0</v>
      </c>
      <c r="DC115">
        <f t="shared" si="34"/>
        <v>0</v>
      </c>
      <c r="DD115">
        <f t="shared" si="35"/>
        <v>5</v>
      </c>
    </row>
    <row r="116" spans="1:108" ht="12.75">
      <c r="A116">
        <v>112</v>
      </c>
      <c r="B116" t="s">
        <v>163</v>
      </c>
      <c r="C116" s="19">
        <f t="shared" si="27"/>
        <v>5</v>
      </c>
      <c r="D116">
        <f t="shared" si="28"/>
        <v>5</v>
      </c>
      <c r="E116">
        <f t="shared" si="29"/>
        <v>0</v>
      </c>
      <c r="F116">
        <f t="shared" si="30"/>
        <v>0</v>
      </c>
      <c r="G116">
        <f t="shared" si="31"/>
        <v>5</v>
      </c>
      <c r="AF116">
        <v>0</v>
      </c>
      <c r="AG116">
        <v>0</v>
      </c>
      <c r="AH116">
        <v>0</v>
      </c>
      <c r="AI116">
        <v>0</v>
      </c>
      <c r="AJ116">
        <v>0</v>
      </c>
      <c r="AK116">
        <v>0</v>
      </c>
      <c r="AL116">
        <v>0</v>
      </c>
      <c r="AM116">
        <v>0</v>
      </c>
      <c r="AN116">
        <v>0</v>
      </c>
      <c r="AO116">
        <v>0</v>
      </c>
      <c r="AP116">
        <v>0</v>
      </c>
      <c r="AQ116">
        <v>0</v>
      </c>
      <c r="AR116">
        <v>0</v>
      </c>
      <c r="AS116">
        <v>0</v>
      </c>
      <c r="AT116">
        <v>0</v>
      </c>
      <c r="AU116">
        <v>0</v>
      </c>
      <c r="AV116">
        <v>0</v>
      </c>
      <c r="AW116">
        <v>0</v>
      </c>
      <c r="AY116">
        <v>0</v>
      </c>
      <c r="BA116">
        <v>0</v>
      </c>
      <c r="BC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5</v>
      </c>
      <c r="BY116">
        <v>0</v>
      </c>
      <c r="BZ116">
        <v>0</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f t="shared" si="32"/>
        <v>0</v>
      </c>
      <c r="DB116">
        <f t="shared" si="33"/>
        <v>0</v>
      </c>
      <c r="DC116">
        <f t="shared" si="34"/>
        <v>0</v>
      </c>
      <c r="DD116">
        <f t="shared" si="35"/>
        <v>0</v>
      </c>
    </row>
    <row r="117" spans="1:108" ht="12.75">
      <c r="A117">
        <v>113</v>
      </c>
      <c r="B117" t="s">
        <v>166</v>
      </c>
      <c r="C117" s="19">
        <f t="shared" si="27"/>
        <v>5</v>
      </c>
      <c r="D117">
        <f t="shared" si="28"/>
        <v>5</v>
      </c>
      <c r="E117">
        <f t="shared" si="29"/>
        <v>0</v>
      </c>
      <c r="F117">
        <f t="shared" si="30"/>
        <v>5</v>
      </c>
      <c r="G117">
        <f t="shared" si="31"/>
        <v>0</v>
      </c>
      <c r="AF117">
        <v>0</v>
      </c>
      <c r="AG117">
        <v>0</v>
      </c>
      <c r="AH117">
        <v>0</v>
      </c>
      <c r="AI117">
        <v>0</v>
      </c>
      <c r="AJ117">
        <v>0</v>
      </c>
      <c r="AK117">
        <v>0</v>
      </c>
      <c r="AL117">
        <v>0</v>
      </c>
      <c r="AM117">
        <v>0</v>
      </c>
      <c r="AN117">
        <v>0</v>
      </c>
      <c r="AO117">
        <v>0</v>
      </c>
      <c r="AP117">
        <v>5</v>
      </c>
      <c r="AQ117">
        <v>0</v>
      </c>
      <c r="AR117">
        <v>0</v>
      </c>
      <c r="AS117">
        <v>0</v>
      </c>
      <c r="AT117">
        <v>0</v>
      </c>
      <c r="AU117">
        <v>0</v>
      </c>
      <c r="AV117">
        <v>0</v>
      </c>
      <c r="AW117">
        <v>0</v>
      </c>
      <c r="AY117">
        <v>0</v>
      </c>
      <c r="BA117">
        <v>0</v>
      </c>
      <c r="BC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f t="shared" si="32"/>
        <v>0</v>
      </c>
      <c r="DB117">
        <f t="shared" si="33"/>
        <v>0</v>
      </c>
      <c r="DC117">
        <f t="shared" si="34"/>
        <v>5</v>
      </c>
      <c r="DD117">
        <f t="shared" si="35"/>
        <v>0</v>
      </c>
    </row>
    <row r="118" spans="1:108" ht="12.75">
      <c r="A118">
        <v>114</v>
      </c>
      <c r="B118" t="s">
        <v>225</v>
      </c>
      <c r="C118" s="19">
        <f t="shared" si="27"/>
        <v>5</v>
      </c>
      <c r="D118">
        <f t="shared" si="28"/>
        <v>3</v>
      </c>
      <c r="E118">
        <f t="shared" si="29"/>
        <v>0</v>
      </c>
      <c r="F118">
        <f t="shared" si="30"/>
        <v>5</v>
      </c>
      <c r="G118">
        <f t="shared" si="31"/>
        <v>0</v>
      </c>
      <c r="AX118">
        <v>2</v>
      </c>
      <c r="BB118">
        <v>3</v>
      </c>
      <c r="DA118">
        <f t="shared" si="32"/>
        <v>0</v>
      </c>
      <c r="DB118">
        <f t="shared" si="33"/>
        <v>0</v>
      </c>
      <c r="DC118">
        <f t="shared" si="34"/>
        <v>0</v>
      </c>
      <c r="DD118">
        <f t="shared" si="35"/>
        <v>5</v>
      </c>
    </row>
    <row r="119" spans="1:108" ht="12.75">
      <c r="A119">
        <v>115</v>
      </c>
      <c r="B119" t="s">
        <v>165</v>
      </c>
      <c r="C119" s="19">
        <f t="shared" si="27"/>
        <v>5</v>
      </c>
      <c r="D119">
        <f t="shared" si="28"/>
        <v>3</v>
      </c>
      <c r="E119">
        <f t="shared" si="29"/>
        <v>0</v>
      </c>
      <c r="F119">
        <f t="shared" si="30"/>
        <v>5</v>
      </c>
      <c r="G119">
        <f t="shared" si="31"/>
        <v>0</v>
      </c>
      <c r="AF119">
        <v>0</v>
      </c>
      <c r="AG119">
        <v>0</v>
      </c>
      <c r="AH119">
        <v>0</v>
      </c>
      <c r="AI119">
        <v>0</v>
      </c>
      <c r="AJ119">
        <v>0</v>
      </c>
      <c r="AK119">
        <v>0</v>
      </c>
      <c r="AL119">
        <v>0</v>
      </c>
      <c r="AM119">
        <v>0</v>
      </c>
      <c r="AN119">
        <v>0</v>
      </c>
      <c r="AO119">
        <v>0</v>
      </c>
      <c r="AP119">
        <v>2</v>
      </c>
      <c r="AQ119">
        <v>0</v>
      </c>
      <c r="AR119">
        <v>0</v>
      </c>
      <c r="AS119">
        <v>0</v>
      </c>
      <c r="AT119">
        <v>3</v>
      </c>
      <c r="AU119">
        <v>0</v>
      </c>
      <c r="AV119">
        <v>0</v>
      </c>
      <c r="AW119">
        <v>0</v>
      </c>
      <c r="AY119">
        <v>0</v>
      </c>
      <c r="BA119">
        <v>0</v>
      </c>
      <c r="BC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f t="shared" si="32"/>
        <v>0</v>
      </c>
      <c r="DB119">
        <f t="shared" si="33"/>
        <v>0</v>
      </c>
      <c r="DC119">
        <f t="shared" si="34"/>
        <v>2</v>
      </c>
      <c r="DD119">
        <f t="shared" si="35"/>
        <v>3</v>
      </c>
    </row>
    <row r="120" spans="1:108" ht="12.75">
      <c r="A120">
        <v>116</v>
      </c>
      <c r="B120" t="s">
        <v>174</v>
      </c>
      <c r="C120" s="19">
        <f t="shared" si="27"/>
        <v>4</v>
      </c>
      <c r="D120">
        <f t="shared" si="28"/>
        <v>4</v>
      </c>
      <c r="E120">
        <f t="shared" si="29"/>
        <v>0</v>
      </c>
      <c r="F120">
        <f t="shared" si="30"/>
        <v>4</v>
      </c>
      <c r="G120">
        <f t="shared" si="31"/>
        <v>0</v>
      </c>
      <c r="AF120">
        <v>0</v>
      </c>
      <c r="AG120">
        <v>0</v>
      </c>
      <c r="AH120">
        <v>0</v>
      </c>
      <c r="AI120">
        <v>0</v>
      </c>
      <c r="AJ120">
        <v>0</v>
      </c>
      <c r="AK120">
        <v>0</v>
      </c>
      <c r="AL120">
        <v>4</v>
      </c>
      <c r="AM120">
        <v>0</v>
      </c>
      <c r="AN120">
        <v>0</v>
      </c>
      <c r="AO120">
        <v>0</v>
      </c>
      <c r="AP120">
        <v>0</v>
      </c>
      <c r="AQ120">
        <v>0</v>
      </c>
      <c r="AR120">
        <v>0</v>
      </c>
      <c r="AS120">
        <v>0</v>
      </c>
      <c r="AT120">
        <v>0</v>
      </c>
      <c r="AU120">
        <v>0</v>
      </c>
      <c r="AV120">
        <v>0</v>
      </c>
      <c r="AW120">
        <v>0</v>
      </c>
      <c r="AY120">
        <v>0</v>
      </c>
      <c r="BA120">
        <v>0</v>
      </c>
      <c r="BC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f t="shared" si="32"/>
        <v>0</v>
      </c>
      <c r="DB120">
        <f t="shared" si="33"/>
        <v>0</v>
      </c>
      <c r="DC120">
        <f t="shared" si="34"/>
        <v>4</v>
      </c>
      <c r="DD120">
        <f t="shared" si="35"/>
        <v>0</v>
      </c>
    </row>
    <row r="121" spans="1:108" ht="12.75">
      <c r="A121">
        <v>117</v>
      </c>
      <c r="B121" t="s">
        <v>169</v>
      </c>
      <c r="C121" s="19">
        <f t="shared" si="27"/>
        <v>4</v>
      </c>
      <c r="D121">
        <f t="shared" si="28"/>
        <v>4</v>
      </c>
      <c r="E121">
        <f t="shared" si="29"/>
        <v>4</v>
      </c>
      <c r="F121">
        <f t="shared" si="30"/>
        <v>0</v>
      </c>
      <c r="G121">
        <f t="shared" si="3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Y121">
        <v>0</v>
      </c>
      <c r="BA121">
        <v>0</v>
      </c>
      <c r="BC121">
        <v>0</v>
      </c>
      <c r="BE121">
        <v>0</v>
      </c>
      <c r="BF121">
        <v>0</v>
      </c>
      <c r="BG121">
        <v>0</v>
      </c>
      <c r="BH121">
        <v>4</v>
      </c>
      <c r="BI121">
        <v>0</v>
      </c>
      <c r="BJ121">
        <v>0</v>
      </c>
      <c r="BK121">
        <v>0</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f t="shared" si="32"/>
        <v>0</v>
      </c>
      <c r="DB121">
        <f t="shared" si="33"/>
        <v>4</v>
      </c>
      <c r="DC121">
        <f t="shared" si="34"/>
        <v>0</v>
      </c>
      <c r="DD121">
        <f t="shared" si="35"/>
        <v>0</v>
      </c>
    </row>
    <row r="122" spans="1:108" ht="12.75">
      <c r="A122">
        <v>118</v>
      </c>
      <c r="B122" t="s">
        <v>170</v>
      </c>
      <c r="C122" s="19">
        <f t="shared" si="27"/>
        <v>4</v>
      </c>
      <c r="D122">
        <f t="shared" si="28"/>
        <v>4</v>
      </c>
      <c r="E122">
        <f t="shared" si="29"/>
        <v>0</v>
      </c>
      <c r="F122">
        <f t="shared" si="30"/>
        <v>0</v>
      </c>
      <c r="G122">
        <f t="shared" si="31"/>
        <v>4</v>
      </c>
      <c r="AF122">
        <v>0</v>
      </c>
      <c r="AG122">
        <v>0</v>
      </c>
      <c r="AH122">
        <v>0</v>
      </c>
      <c r="AI122">
        <v>0</v>
      </c>
      <c r="AJ122">
        <v>0</v>
      </c>
      <c r="AK122">
        <v>0</v>
      </c>
      <c r="AL122">
        <v>0</v>
      </c>
      <c r="AM122">
        <v>0</v>
      </c>
      <c r="AN122">
        <v>0</v>
      </c>
      <c r="AO122">
        <v>0</v>
      </c>
      <c r="AP122">
        <v>0</v>
      </c>
      <c r="AQ122">
        <v>0</v>
      </c>
      <c r="AR122">
        <v>0</v>
      </c>
      <c r="AS122">
        <v>0</v>
      </c>
      <c r="AT122">
        <v>0</v>
      </c>
      <c r="AU122">
        <v>0</v>
      </c>
      <c r="AV122">
        <v>0</v>
      </c>
      <c r="AW122">
        <v>0</v>
      </c>
      <c r="AY122">
        <v>0</v>
      </c>
      <c r="BA122">
        <v>0</v>
      </c>
      <c r="BC122">
        <v>0</v>
      </c>
      <c r="BE122">
        <v>0</v>
      </c>
      <c r="BF122">
        <v>0</v>
      </c>
      <c r="BG122">
        <v>0</v>
      </c>
      <c r="BH122">
        <v>0</v>
      </c>
      <c r="BI122">
        <v>0</v>
      </c>
      <c r="BJ122">
        <v>0</v>
      </c>
      <c r="BK122">
        <v>0</v>
      </c>
      <c r="BL122">
        <v>4</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f t="shared" si="32"/>
        <v>0</v>
      </c>
      <c r="DB122">
        <f t="shared" si="33"/>
        <v>0</v>
      </c>
      <c r="DC122">
        <f t="shared" si="34"/>
        <v>0</v>
      </c>
      <c r="DD122">
        <f t="shared" si="35"/>
        <v>0</v>
      </c>
    </row>
    <row r="123" spans="1:108" ht="12.75">
      <c r="A123">
        <v>119</v>
      </c>
      <c r="B123" t="s">
        <v>248</v>
      </c>
      <c r="C123" s="19">
        <f t="shared" si="27"/>
        <v>4</v>
      </c>
      <c r="D123">
        <f t="shared" si="28"/>
        <v>4</v>
      </c>
      <c r="E123">
        <f t="shared" si="29"/>
        <v>0</v>
      </c>
      <c r="F123">
        <f t="shared" si="30"/>
        <v>4</v>
      </c>
      <c r="G123">
        <f t="shared" si="31"/>
        <v>0</v>
      </c>
      <c r="BD123">
        <v>4</v>
      </c>
      <c r="DA123">
        <f t="shared" si="32"/>
        <v>0</v>
      </c>
      <c r="DB123">
        <f t="shared" si="33"/>
        <v>0</v>
      </c>
      <c r="DC123">
        <f t="shared" si="34"/>
        <v>0</v>
      </c>
      <c r="DD123">
        <f t="shared" si="35"/>
        <v>4</v>
      </c>
    </row>
    <row r="124" spans="1:108" ht="12.75">
      <c r="A124">
        <v>120</v>
      </c>
      <c r="B124" t="s">
        <v>167</v>
      </c>
      <c r="C124" s="19">
        <f t="shared" si="27"/>
        <v>4</v>
      </c>
      <c r="D124">
        <f t="shared" si="28"/>
        <v>4</v>
      </c>
      <c r="E124">
        <f t="shared" si="29"/>
        <v>0</v>
      </c>
      <c r="F124">
        <f t="shared" si="30"/>
        <v>4</v>
      </c>
      <c r="G124">
        <f t="shared" si="31"/>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Y124">
        <v>0</v>
      </c>
      <c r="BA124">
        <v>0</v>
      </c>
      <c r="BC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4</v>
      </c>
      <c r="CK124">
        <v>0</v>
      </c>
      <c r="CL124">
        <v>0</v>
      </c>
      <c r="CM124">
        <v>0</v>
      </c>
      <c r="CN124">
        <v>0</v>
      </c>
      <c r="CO124">
        <v>0</v>
      </c>
      <c r="CP124">
        <v>0</v>
      </c>
      <c r="CQ124">
        <v>0</v>
      </c>
      <c r="CR124">
        <v>0</v>
      </c>
      <c r="CS124">
        <v>0</v>
      </c>
      <c r="CT124">
        <v>0</v>
      </c>
      <c r="CU124">
        <v>0</v>
      </c>
      <c r="CV124">
        <v>0</v>
      </c>
      <c r="CW124">
        <v>0</v>
      </c>
      <c r="CX124">
        <v>0</v>
      </c>
      <c r="CY124">
        <v>0</v>
      </c>
      <c r="CZ124">
        <v>0</v>
      </c>
      <c r="DA124">
        <f t="shared" si="32"/>
        <v>0</v>
      </c>
      <c r="DB124">
        <f t="shared" si="33"/>
        <v>0</v>
      </c>
      <c r="DC124">
        <f t="shared" si="34"/>
        <v>0</v>
      </c>
      <c r="DD124">
        <f t="shared" si="35"/>
        <v>4</v>
      </c>
    </row>
    <row r="125" spans="1:108" ht="12.75">
      <c r="A125">
        <v>121</v>
      </c>
      <c r="B125" t="s">
        <v>233</v>
      </c>
      <c r="C125" s="19">
        <f t="shared" si="27"/>
        <v>4</v>
      </c>
      <c r="D125">
        <f t="shared" si="28"/>
        <v>4</v>
      </c>
      <c r="E125">
        <f t="shared" si="29"/>
        <v>0</v>
      </c>
      <c r="F125">
        <f t="shared" si="30"/>
        <v>4</v>
      </c>
      <c r="G125">
        <f t="shared" si="31"/>
        <v>0</v>
      </c>
      <c r="X125">
        <v>4</v>
      </c>
      <c r="DA125">
        <f t="shared" si="32"/>
        <v>0</v>
      </c>
      <c r="DB125">
        <f t="shared" si="33"/>
        <v>0</v>
      </c>
      <c r="DC125">
        <f t="shared" si="34"/>
        <v>4</v>
      </c>
      <c r="DD125">
        <f t="shared" si="35"/>
        <v>0</v>
      </c>
    </row>
    <row r="126" spans="1:108" ht="12.75">
      <c r="A126">
        <v>122</v>
      </c>
      <c r="B126" t="s">
        <v>168</v>
      </c>
      <c r="C126" s="19">
        <f t="shared" si="27"/>
        <v>4</v>
      </c>
      <c r="D126">
        <f t="shared" si="28"/>
        <v>4</v>
      </c>
      <c r="E126">
        <f t="shared" si="29"/>
        <v>0</v>
      </c>
      <c r="F126">
        <f t="shared" si="30"/>
        <v>4</v>
      </c>
      <c r="G126">
        <f t="shared" si="31"/>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Y126">
        <v>0</v>
      </c>
      <c r="BA126">
        <v>0</v>
      </c>
      <c r="BC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4</v>
      </c>
      <c r="DA126">
        <f t="shared" si="32"/>
        <v>0</v>
      </c>
      <c r="DB126">
        <f t="shared" si="33"/>
        <v>0</v>
      </c>
      <c r="DC126">
        <f t="shared" si="34"/>
        <v>0</v>
      </c>
      <c r="DD126">
        <f t="shared" si="35"/>
        <v>4</v>
      </c>
    </row>
    <row r="127" spans="1:108" ht="12.75">
      <c r="A127">
        <v>123</v>
      </c>
      <c r="B127" t="s">
        <v>173</v>
      </c>
      <c r="C127" s="19">
        <f t="shared" si="27"/>
        <v>4</v>
      </c>
      <c r="D127">
        <f t="shared" si="28"/>
        <v>4</v>
      </c>
      <c r="E127">
        <f t="shared" si="29"/>
        <v>0</v>
      </c>
      <c r="F127">
        <f t="shared" si="30"/>
        <v>4</v>
      </c>
      <c r="G127">
        <f t="shared" si="31"/>
        <v>0</v>
      </c>
      <c r="AF127">
        <v>0</v>
      </c>
      <c r="AG127">
        <v>0</v>
      </c>
      <c r="AH127">
        <v>0</v>
      </c>
      <c r="AI127">
        <v>0</v>
      </c>
      <c r="AJ127">
        <v>0</v>
      </c>
      <c r="AK127">
        <v>0</v>
      </c>
      <c r="AL127">
        <v>0</v>
      </c>
      <c r="AM127">
        <v>0</v>
      </c>
      <c r="AN127">
        <v>4</v>
      </c>
      <c r="AO127">
        <v>0</v>
      </c>
      <c r="AP127">
        <v>0</v>
      </c>
      <c r="AQ127">
        <v>0</v>
      </c>
      <c r="AR127">
        <v>0</v>
      </c>
      <c r="AS127">
        <v>0</v>
      </c>
      <c r="AT127">
        <v>0</v>
      </c>
      <c r="AU127">
        <v>0</v>
      </c>
      <c r="AV127">
        <v>0</v>
      </c>
      <c r="AW127">
        <v>0</v>
      </c>
      <c r="AY127">
        <v>0</v>
      </c>
      <c r="BA127">
        <v>0</v>
      </c>
      <c r="BC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f t="shared" si="32"/>
        <v>0</v>
      </c>
      <c r="DB127">
        <f t="shared" si="33"/>
        <v>0</v>
      </c>
      <c r="DC127">
        <f t="shared" si="34"/>
        <v>4</v>
      </c>
      <c r="DD127">
        <f t="shared" si="35"/>
        <v>0</v>
      </c>
    </row>
    <row r="128" spans="1:108" ht="12.75">
      <c r="A128">
        <v>124</v>
      </c>
      <c r="B128" t="s">
        <v>171</v>
      </c>
      <c r="C128" s="19">
        <f t="shared" si="27"/>
        <v>4</v>
      </c>
      <c r="D128">
        <f t="shared" si="28"/>
        <v>3</v>
      </c>
      <c r="E128">
        <f t="shared" si="29"/>
        <v>1</v>
      </c>
      <c r="F128">
        <f t="shared" si="30"/>
        <v>3</v>
      </c>
      <c r="G128">
        <f t="shared" si="31"/>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Y128">
        <v>0</v>
      </c>
      <c r="BA128">
        <v>0</v>
      </c>
      <c r="BC128">
        <v>0</v>
      </c>
      <c r="BE128">
        <v>0</v>
      </c>
      <c r="BF128">
        <v>0</v>
      </c>
      <c r="BG128">
        <v>0</v>
      </c>
      <c r="BH128">
        <v>0</v>
      </c>
      <c r="BI128">
        <v>0</v>
      </c>
      <c r="BJ128">
        <v>0</v>
      </c>
      <c r="BK128">
        <v>0</v>
      </c>
      <c r="BL128">
        <v>0</v>
      </c>
      <c r="BM128">
        <v>0</v>
      </c>
      <c r="BN128">
        <v>0</v>
      </c>
      <c r="BO128">
        <v>0</v>
      </c>
      <c r="BP128">
        <v>0</v>
      </c>
      <c r="BQ128">
        <v>0</v>
      </c>
      <c r="BR128">
        <v>0</v>
      </c>
      <c r="BS128">
        <v>0</v>
      </c>
      <c r="BT128">
        <v>0</v>
      </c>
      <c r="BU128">
        <v>0</v>
      </c>
      <c r="BV128">
        <v>3</v>
      </c>
      <c r="BW128">
        <v>0</v>
      </c>
      <c r="BX128">
        <v>0</v>
      </c>
      <c r="BY128">
        <v>0</v>
      </c>
      <c r="BZ128">
        <v>0</v>
      </c>
      <c r="CA128">
        <v>0</v>
      </c>
      <c r="CB128">
        <v>0</v>
      </c>
      <c r="CC128">
        <v>0</v>
      </c>
      <c r="CD128">
        <v>1</v>
      </c>
      <c r="CE128">
        <v>0</v>
      </c>
      <c r="CF128">
        <v>0</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f t="shared" si="32"/>
        <v>0</v>
      </c>
      <c r="DB128">
        <f t="shared" si="33"/>
        <v>1</v>
      </c>
      <c r="DC128">
        <f t="shared" si="34"/>
        <v>0</v>
      </c>
      <c r="DD128">
        <f t="shared" si="35"/>
        <v>3</v>
      </c>
    </row>
    <row r="129" spans="1:108" ht="12.75">
      <c r="A129">
        <v>125</v>
      </c>
      <c r="B129" t="s">
        <v>185</v>
      </c>
      <c r="C129" s="19">
        <f t="shared" si="27"/>
        <v>4</v>
      </c>
      <c r="D129">
        <f t="shared" si="28"/>
        <v>2</v>
      </c>
      <c r="E129">
        <f t="shared" si="29"/>
        <v>3</v>
      </c>
      <c r="F129">
        <f t="shared" si="30"/>
        <v>1</v>
      </c>
      <c r="G129">
        <f t="shared" si="31"/>
        <v>0</v>
      </c>
      <c r="AE129">
        <v>1</v>
      </c>
      <c r="AF129">
        <v>1</v>
      </c>
      <c r="AG129">
        <v>0</v>
      </c>
      <c r="AH129">
        <v>0</v>
      </c>
      <c r="AI129">
        <v>2</v>
      </c>
      <c r="AJ129">
        <v>0</v>
      </c>
      <c r="AK129">
        <v>0</v>
      </c>
      <c r="AL129">
        <v>0</v>
      </c>
      <c r="AM129">
        <v>0</v>
      </c>
      <c r="AN129">
        <v>0</v>
      </c>
      <c r="AO129">
        <v>0</v>
      </c>
      <c r="AP129">
        <v>0</v>
      </c>
      <c r="AQ129">
        <v>0</v>
      </c>
      <c r="AR129">
        <v>0</v>
      </c>
      <c r="AS129">
        <v>0</v>
      </c>
      <c r="AT129">
        <v>0</v>
      </c>
      <c r="AU129">
        <v>0</v>
      </c>
      <c r="AV129">
        <v>0</v>
      </c>
      <c r="AW129">
        <v>0</v>
      </c>
      <c r="AY129">
        <v>0</v>
      </c>
      <c r="BA129">
        <v>0</v>
      </c>
      <c r="BC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f t="shared" si="32"/>
        <v>3</v>
      </c>
      <c r="DB129">
        <f t="shared" si="33"/>
        <v>0</v>
      </c>
      <c r="DC129">
        <f t="shared" si="34"/>
        <v>1</v>
      </c>
      <c r="DD129">
        <f t="shared" si="35"/>
        <v>0</v>
      </c>
    </row>
    <row r="130" spans="1:108" ht="12.75">
      <c r="A130">
        <v>126</v>
      </c>
      <c r="B130" t="s">
        <v>172</v>
      </c>
      <c r="C130" s="19">
        <f t="shared" si="27"/>
        <v>4</v>
      </c>
      <c r="D130">
        <f t="shared" si="28"/>
        <v>2</v>
      </c>
      <c r="E130">
        <f t="shared" si="29"/>
        <v>0</v>
      </c>
      <c r="F130">
        <f t="shared" si="30"/>
        <v>4</v>
      </c>
      <c r="G130">
        <f t="shared" si="31"/>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Y130">
        <v>0</v>
      </c>
      <c r="BA130">
        <v>0</v>
      </c>
      <c r="BC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2</v>
      </c>
      <c r="CF130">
        <v>0</v>
      </c>
      <c r="CG130">
        <v>0</v>
      </c>
      <c r="CH130">
        <v>0</v>
      </c>
      <c r="CI130">
        <v>0</v>
      </c>
      <c r="CJ130">
        <v>2</v>
      </c>
      <c r="CK130">
        <v>0</v>
      </c>
      <c r="CL130">
        <v>0</v>
      </c>
      <c r="CM130">
        <v>0</v>
      </c>
      <c r="CN130">
        <v>0</v>
      </c>
      <c r="CO130">
        <v>0</v>
      </c>
      <c r="CP130">
        <v>0</v>
      </c>
      <c r="CQ130">
        <v>0</v>
      </c>
      <c r="CR130">
        <v>0</v>
      </c>
      <c r="CS130">
        <v>0</v>
      </c>
      <c r="CT130">
        <v>0</v>
      </c>
      <c r="CU130">
        <v>0</v>
      </c>
      <c r="CV130">
        <v>0</v>
      </c>
      <c r="CW130">
        <v>0</v>
      </c>
      <c r="CX130">
        <v>0</v>
      </c>
      <c r="CY130">
        <v>0</v>
      </c>
      <c r="CZ130">
        <v>0</v>
      </c>
      <c r="DA130">
        <f t="shared" si="32"/>
        <v>0</v>
      </c>
      <c r="DB130">
        <f t="shared" si="33"/>
        <v>0</v>
      </c>
      <c r="DC130">
        <f t="shared" si="34"/>
        <v>0</v>
      </c>
      <c r="DD130">
        <f t="shared" si="35"/>
        <v>4</v>
      </c>
    </row>
    <row r="131" spans="1:108" ht="12.75">
      <c r="A131">
        <v>127</v>
      </c>
      <c r="B131" t="s">
        <v>176</v>
      </c>
      <c r="C131" s="19">
        <f t="shared" si="27"/>
        <v>3.5</v>
      </c>
      <c r="D131">
        <f t="shared" si="28"/>
        <v>2.5</v>
      </c>
      <c r="E131">
        <f t="shared" si="29"/>
        <v>0</v>
      </c>
      <c r="F131">
        <f t="shared" si="30"/>
        <v>3.5</v>
      </c>
      <c r="G131">
        <f t="shared" si="31"/>
        <v>0</v>
      </c>
      <c r="AF131">
        <v>0</v>
      </c>
      <c r="AG131">
        <v>0</v>
      </c>
      <c r="AH131">
        <v>0</v>
      </c>
      <c r="AI131">
        <v>0</v>
      </c>
      <c r="AJ131">
        <v>0</v>
      </c>
      <c r="AK131">
        <v>0</v>
      </c>
      <c r="AL131">
        <v>2.5</v>
      </c>
      <c r="AM131">
        <v>0</v>
      </c>
      <c r="AN131">
        <v>1</v>
      </c>
      <c r="AO131">
        <v>0</v>
      </c>
      <c r="AP131">
        <v>0</v>
      </c>
      <c r="AQ131">
        <v>0</v>
      </c>
      <c r="AR131">
        <v>0</v>
      </c>
      <c r="AS131">
        <v>0</v>
      </c>
      <c r="AT131">
        <v>0</v>
      </c>
      <c r="AU131">
        <v>0</v>
      </c>
      <c r="AV131">
        <v>0</v>
      </c>
      <c r="AW131">
        <v>0</v>
      </c>
      <c r="AY131">
        <v>0</v>
      </c>
      <c r="BA131">
        <v>0</v>
      </c>
      <c r="BC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f t="shared" si="32"/>
        <v>0</v>
      </c>
      <c r="DB131">
        <f t="shared" si="33"/>
        <v>0</v>
      </c>
      <c r="DC131">
        <f t="shared" si="34"/>
        <v>3.5</v>
      </c>
      <c r="DD131">
        <f t="shared" si="35"/>
        <v>0</v>
      </c>
    </row>
    <row r="132" spans="1:108" ht="12.75">
      <c r="A132">
        <v>128</v>
      </c>
      <c r="B132" t="s">
        <v>178</v>
      </c>
      <c r="C132" s="19">
        <f t="shared" si="27"/>
        <v>3</v>
      </c>
      <c r="D132">
        <f t="shared" si="28"/>
        <v>3</v>
      </c>
      <c r="E132">
        <f t="shared" si="29"/>
        <v>0</v>
      </c>
      <c r="F132">
        <f t="shared" si="30"/>
        <v>3</v>
      </c>
      <c r="G132">
        <f t="shared" si="31"/>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Y132">
        <v>0</v>
      </c>
      <c r="BA132">
        <v>0</v>
      </c>
      <c r="BC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3</v>
      </c>
      <c r="CK132">
        <v>0</v>
      </c>
      <c r="CL132">
        <v>0</v>
      </c>
      <c r="CM132">
        <v>0</v>
      </c>
      <c r="CN132">
        <v>0</v>
      </c>
      <c r="CO132">
        <v>0</v>
      </c>
      <c r="CP132">
        <v>0</v>
      </c>
      <c r="CQ132">
        <v>0</v>
      </c>
      <c r="CR132">
        <v>0</v>
      </c>
      <c r="CS132">
        <v>0</v>
      </c>
      <c r="CT132">
        <v>0</v>
      </c>
      <c r="CU132">
        <v>0</v>
      </c>
      <c r="CV132">
        <v>0</v>
      </c>
      <c r="CW132">
        <v>0</v>
      </c>
      <c r="CX132">
        <v>0</v>
      </c>
      <c r="CY132">
        <v>0</v>
      </c>
      <c r="CZ132">
        <v>0</v>
      </c>
      <c r="DA132">
        <f t="shared" si="32"/>
        <v>0</v>
      </c>
      <c r="DB132">
        <f t="shared" si="33"/>
        <v>0</v>
      </c>
      <c r="DC132">
        <f t="shared" si="34"/>
        <v>0</v>
      </c>
      <c r="DD132">
        <f t="shared" si="35"/>
        <v>3</v>
      </c>
    </row>
    <row r="133" spans="1:108" ht="12.75">
      <c r="A133">
        <v>129</v>
      </c>
      <c r="B133" t="s">
        <v>234</v>
      </c>
      <c r="C133" s="19">
        <f aca="true" t="shared" si="36" ref="C133:C163">SUM(H133:CZ133)</f>
        <v>3</v>
      </c>
      <c r="D133">
        <f aca="true" t="shared" si="37" ref="D133:D162">MAX(J133:CZ133)</f>
        <v>3</v>
      </c>
      <c r="E133">
        <f aca="true" t="shared" si="38" ref="E133:E163">DA133+DB133</f>
        <v>0</v>
      </c>
      <c r="F133">
        <f aca="true" t="shared" si="39" ref="F133:F163">DC133+DD133</f>
        <v>3</v>
      </c>
      <c r="G133">
        <f aca="true" t="shared" si="40" ref="G133:G163">SUM(BI133,BL133,BO133,BR133,BU133,BX133)</f>
        <v>0</v>
      </c>
      <c r="X133">
        <v>3</v>
      </c>
      <c r="DA133">
        <f aca="true" t="shared" si="41" ref="DA133:DA162">SUM(I133,K133,M133,O133,Q133,S133,U133,W133,Y133,AA133,AC133,AE133,AG133,AI133,AK133,AM133,AO133,AQ133)</f>
        <v>0</v>
      </c>
      <c r="DB133">
        <f aca="true" t="shared" si="42" ref="DB133:DB162">SUM(AS133,AU133,AW133,AY133,BA133,BC133,BE133,BF133,BG133,BH133,BK133,BN133,BQ133,BT133,BW133,BZ133,CB133,CD133,CF133)</f>
        <v>0</v>
      </c>
      <c r="DC133">
        <f aca="true" t="shared" si="43" ref="DC133:DC162">SUM(H133,J133,L133,N133,P133,R133,T133,V133,X133,Z133,AB133,AD133,AF133,AH133,AJ133,AL133,AN133,AP133)</f>
        <v>3</v>
      </c>
      <c r="DD133">
        <f aca="true" t="shared" si="44" ref="DD133:DD162">SUM(AR133,AT133,AV133,AX133,AZ133,BB133,BD133,BJ133,BM133,BP133,BS133,BV133,BY133,CA133,CC133,CE133,CG133:CZ133)</f>
        <v>0</v>
      </c>
    </row>
    <row r="134" spans="1:108" ht="12.75">
      <c r="A134">
        <v>130</v>
      </c>
      <c r="B134" t="s">
        <v>240</v>
      </c>
      <c r="C134" s="19">
        <f t="shared" si="36"/>
        <v>3</v>
      </c>
      <c r="D134">
        <f t="shared" si="37"/>
        <v>3</v>
      </c>
      <c r="E134">
        <f t="shared" si="38"/>
        <v>0</v>
      </c>
      <c r="F134">
        <f t="shared" si="39"/>
        <v>3</v>
      </c>
      <c r="G134">
        <f t="shared" si="40"/>
        <v>0</v>
      </c>
      <c r="R134">
        <v>3</v>
      </c>
      <c r="DA134">
        <f t="shared" si="41"/>
        <v>0</v>
      </c>
      <c r="DB134">
        <f t="shared" si="42"/>
        <v>0</v>
      </c>
      <c r="DC134">
        <f t="shared" si="43"/>
        <v>3</v>
      </c>
      <c r="DD134">
        <f t="shared" si="44"/>
        <v>0</v>
      </c>
    </row>
    <row r="135" spans="1:108" ht="12.75">
      <c r="A135">
        <v>131</v>
      </c>
      <c r="B135" t="s">
        <v>179</v>
      </c>
      <c r="C135" s="19">
        <f t="shared" si="36"/>
        <v>3</v>
      </c>
      <c r="D135">
        <f t="shared" si="37"/>
        <v>3</v>
      </c>
      <c r="E135">
        <f t="shared" si="38"/>
        <v>0</v>
      </c>
      <c r="F135">
        <f t="shared" si="39"/>
        <v>3</v>
      </c>
      <c r="G135">
        <f t="shared" si="40"/>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Y135">
        <v>0</v>
      </c>
      <c r="BA135">
        <v>0</v>
      </c>
      <c r="BC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3</v>
      </c>
      <c r="CY135">
        <v>0</v>
      </c>
      <c r="CZ135">
        <v>0</v>
      </c>
      <c r="DA135">
        <f t="shared" si="41"/>
        <v>0</v>
      </c>
      <c r="DB135">
        <f t="shared" si="42"/>
        <v>0</v>
      </c>
      <c r="DC135">
        <f t="shared" si="43"/>
        <v>0</v>
      </c>
      <c r="DD135">
        <f t="shared" si="44"/>
        <v>3</v>
      </c>
    </row>
    <row r="136" spans="1:108" ht="12.75">
      <c r="A136">
        <v>132</v>
      </c>
      <c r="B136" t="s">
        <v>285</v>
      </c>
      <c r="C136" s="19">
        <f t="shared" si="36"/>
        <v>3</v>
      </c>
      <c r="D136">
        <f t="shared" si="37"/>
        <v>3</v>
      </c>
      <c r="E136">
        <f t="shared" si="38"/>
        <v>0</v>
      </c>
      <c r="F136">
        <f t="shared" si="39"/>
        <v>3</v>
      </c>
      <c r="G136">
        <f t="shared" si="40"/>
        <v>0</v>
      </c>
      <c r="P136">
        <v>3</v>
      </c>
      <c r="DA136">
        <f t="shared" si="41"/>
        <v>0</v>
      </c>
      <c r="DB136">
        <f t="shared" si="42"/>
        <v>0</v>
      </c>
      <c r="DC136">
        <f t="shared" si="43"/>
        <v>3</v>
      </c>
      <c r="DD136">
        <f t="shared" si="44"/>
        <v>0</v>
      </c>
    </row>
    <row r="137" spans="1:108" ht="12.75">
      <c r="A137">
        <v>133</v>
      </c>
      <c r="B137" t="s">
        <v>180</v>
      </c>
      <c r="C137" s="19">
        <f t="shared" si="36"/>
        <v>3</v>
      </c>
      <c r="D137">
        <f t="shared" si="37"/>
        <v>3</v>
      </c>
      <c r="E137">
        <f t="shared" si="38"/>
        <v>0</v>
      </c>
      <c r="F137">
        <f t="shared" si="39"/>
        <v>0</v>
      </c>
      <c r="G137">
        <f t="shared" si="40"/>
        <v>3</v>
      </c>
      <c r="AF137">
        <v>0</v>
      </c>
      <c r="AG137">
        <v>0</v>
      </c>
      <c r="AH137">
        <v>0</v>
      </c>
      <c r="AI137">
        <v>0</v>
      </c>
      <c r="AJ137">
        <v>0</v>
      </c>
      <c r="AK137">
        <v>0</v>
      </c>
      <c r="AL137">
        <v>0</v>
      </c>
      <c r="AM137">
        <v>0</v>
      </c>
      <c r="AN137">
        <v>0</v>
      </c>
      <c r="AO137">
        <v>0</v>
      </c>
      <c r="AP137">
        <v>0</v>
      </c>
      <c r="AQ137">
        <v>0</v>
      </c>
      <c r="AR137">
        <v>0</v>
      </c>
      <c r="AS137">
        <v>0</v>
      </c>
      <c r="AT137">
        <v>0</v>
      </c>
      <c r="AU137">
        <v>0</v>
      </c>
      <c r="AV137">
        <v>0</v>
      </c>
      <c r="AW137">
        <v>0</v>
      </c>
      <c r="AY137">
        <v>0</v>
      </c>
      <c r="BA137">
        <v>0</v>
      </c>
      <c r="BC137">
        <v>0</v>
      </c>
      <c r="BE137">
        <v>0</v>
      </c>
      <c r="BF137">
        <v>0</v>
      </c>
      <c r="BG137">
        <v>0</v>
      </c>
      <c r="BH137">
        <v>0</v>
      </c>
      <c r="BI137">
        <v>0</v>
      </c>
      <c r="BJ137">
        <v>0</v>
      </c>
      <c r="BK137">
        <v>0</v>
      </c>
      <c r="BL137">
        <v>0</v>
      </c>
      <c r="BM137">
        <v>0</v>
      </c>
      <c r="BN137">
        <v>0</v>
      </c>
      <c r="BO137">
        <v>0</v>
      </c>
      <c r="BP137">
        <v>0</v>
      </c>
      <c r="BQ137">
        <v>0</v>
      </c>
      <c r="BR137">
        <v>0</v>
      </c>
      <c r="BS137">
        <v>0</v>
      </c>
      <c r="BT137">
        <v>0</v>
      </c>
      <c r="BU137">
        <v>3</v>
      </c>
      <c r="BV137">
        <v>0</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f t="shared" si="41"/>
        <v>0</v>
      </c>
      <c r="DB137">
        <f t="shared" si="42"/>
        <v>0</v>
      </c>
      <c r="DC137">
        <f t="shared" si="43"/>
        <v>0</v>
      </c>
      <c r="DD137">
        <f t="shared" si="44"/>
        <v>0</v>
      </c>
    </row>
    <row r="138" spans="1:108" ht="12.75">
      <c r="A138">
        <v>134</v>
      </c>
      <c r="B138" t="s">
        <v>181</v>
      </c>
      <c r="C138" s="19">
        <f t="shared" si="36"/>
        <v>3</v>
      </c>
      <c r="D138">
        <f t="shared" si="37"/>
        <v>3</v>
      </c>
      <c r="E138">
        <f t="shared" si="38"/>
        <v>0</v>
      </c>
      <c r="F138">
        <f t="shared" si="39"/>
        <v>0</v>
      </c>
      <c r="G138">
        <f t="shared" si="40"/>
        <v>3</v>
      </c>
      <c r="AF138">
        <v>0</v>
      </c>
      <c r="AG138">
        <v>0</v>
      </c>
      <c r="AH138">
        <v>0</v>
      </c>
      <c r="AI138">
        <v>0</v>
      </c>
      <c r="AJ138">
        <v>0</v>
      </c>
      <c r="AK138">
        <v>0</v>
      </c>
      <c r="AL138">
        <v>0</v>
      </c>
      <c r="AM138">
        <v>0</v>
      </c>
      <c r="AN138">
        <v>0</v>
      </c>
      <c r="AO138">
        <v>0</v>
      </c>
      <c r="AP138">
        <v>0</v>
      </c>
      <c r="AQ138">
        <v>0</v>
      </c>
      <c r="AR138">
        <v>0</v>
      </c>
      <c r="AS138">
        <v>0</v>
      </c>
      <c r="AT138">
        <v>0</v>
      </c>
      <c r="AU138">
        <v>0</v>
      </c>
      <c r="AV138">
        <v>0</v>
      </c>
      <c r="AW138">
        <v>0</v>
      </c>
      <c r="AY138">
        <v>0</v>
      </c>
      <c r="BA138">
        <v>0</v>
      </c>
      <c r="BC138">
        <v>0</v>
      </c>
      <c r="BE138">
        <v>0</v>
      </c>
      <c r="BF138">
        <v>0</v>
      </c>
      <c r="BG138">
        <v>0</v>
      </c>
      <c r="BH138">
        <v>0</v>
      </c>
      <c r="BI138">
        <v>0</v>
      </c>
      <c r="BJ138">
        <v>0</v>
      </c>
      <c r="BK138">
        <v>0</v>
      </c>
      <c r="BL138">
        <v>0</v>
      </c>
      <c r="BM138">
        <v>0</v>
      </c>
      <c r="BN138">
        <v>0</v>
      </c>
      <c r="BO138">
        <v>0</v>
      </c>
      <c r="BP138">
        <v>0</v>
      </c>
      <c r="BQ138">
        <v>0</v>
      </c>
      <c r="BR138">
        <v>3</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f t="shared" si="41"/>
        <v>0</v>
      </c>
      <c r="DB138">
        <f t="shared" si="42"/>
        <v>0</v>
      </c>
      <c r="DC138">
        <f t="shared" si="43"/>
        <v>0</v>
      </c>
      <c r="DD138">
        <f t="shared" si="44"/>
        <v>0</v>
      </c>
    </row>
    <row r="139" spans="1:108" ht="12.75">
      <c r="A139">
        <v>135</v>
      </c>
      <c r="B139" t="s">
        <v>177</v>
      </c>
      <c r="C139" s="19">
        <f t="shared" si="36"/>
        <v>3</v>
      </c>
      <c r="D139">
        <f t="shared" si="37"/>
        <v>3</v>
      </c>
      <c r="E139">
        <f t="shared" si="38"/>
        <v>0</v>
      </c>
      <c r="F139">
        <f t="shared" si="39"/>
        <v>3</v>
      </c>
      <c r="G139">
        <f t="shared" si="40"/>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Y139">
        <v>0</v>
      </c>
      <c r="BA139">
        <v>0</v>
      </c>
      <c r="BC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3</v>
      </c>
      <c r="CJ139">
        <v>0</v>
      </c>
      <c r="CK139">
        <v>0</v>
      </c>
      <c r="CL139">
        <v>0</v>
      </c>
      <c r="CM139">
        <v>0</v>
      </c>
      <c r="CN139">
        <v>0</v>
      </c>
      <c r="CO139">
        <v>0</v>
      </c>
      <c r="CP139">
        <v>0</v>
      </c>
      <c r="CQ139">
        <v>0</v>
      </c>
      <c r="CR139">
        <v>0</v>
      </c>
      <c r="CS139">
        <v>0</v>
      </c>
      <c r="CT139">
        <v>0</v>
      </c>
      <c r="CU139">
        <v>0</v>
      </c>
      <c r="CV139">
        <v>0</v>
      </c>
      <c r="CW139">
        <v>0</v>
      </c>
      <c r="CX139">
        <v>0</v>
      </c>
      <c r="CY139">
        <v>0</v>
      </c>
      <c r="CZ139">
        <v>0</v>
      </c>
      <c r="DA139">
        <f t="shared" si="41"/>
        <v>0</v>
      </c>
      <c r="DB139">
        <f t="shared" si="42"/>
        <v>0</v>
      </c>
      <c r="DC139">
        <f t="shared" si="43"/>
        <v>0</v>
      </c>
      <c r="DD139">
        <f t="shared" si="44"/>
        <v>3</v>
      </c>
    </row>
    <row r="140" spans="1:108" ht="12.75">
      <c r="A140">
        <v>136</v>
      </c>
      <c r="B140" t="s">
        <v>184</v>
      </c>
      <c r="C140" s="19">
        <f t="shared" si="36"/>
        <v>3</v>
      </c>
      <c r="D140">
        <f t="shared" si="37"/>
        <v>2</v>
      </c>
      <c r="E140">
        <f t="shared" si="38"/>
        <v>1</v>
      </c>
      <c r="F140">
        <f t="shared" si="39"/>
        <v>2</v>
      </c>
      <c r="G140">
        <f t="shared" si="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Y140">
        <v>0</v>
      </c>
      <c r="BA140">
        <v>0</v>
      </c>
      <c r="BC140">
        <v>0</v>
      </c>
      <c r="BE140">
        <v>0</v>
      </c>
      <c r="BF140">
        <v>1</v>
      </c>
      <c r="BG140">
        <v>0</v>
      </c>
      <c r="BH140">
        <v>0</v>
      </c>
      <c r="BI140">
        <v>0</v>
      </c>
      <c r="BJ140">
        <v>0</v>
      </c>
      <c r="BK140">
        <v>0</v>
      </c>
      <c r="BL140">
        <v>0</v>
      </c>
      <c r="BM140">
        <v>0</v>
      </c>
      <c r="BN140">
        <v>0</v>
      </c>
      <c r="BO140">
        <v>0</v>
      </c>
      <c r="BP140">
        <v>0</v>
      </c>
      <c r="BQ140">
        <v>0</v>
      </c>
      <c r="BR140">
        <v>0</v>
      </c>
      <c r="BS140">
        <v>0</v>
      </c>
      <c r="BT140">
        <v>0</v>
      </c>
      <c r="BU140">
        <v>0</v>
      </c>
      <c r="BV140">
        <v>2</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f t="shared" si="41"/>
        <v>0</v>
      </c>
      <c r="DB140">
        <f t="shared" si="42"/>
        <v>1</v>
      </c>
      <c r="DC140">
        <f t="shared" si="43"/>
        <v>0</v>
      </c>
      <c r="DD140">
        <f t="shared" si="44"/>
        <v>2</v>
      </c>
    </row>
    <row r="141" spans="1:108" ht="12.75">
      <c r="A141">
        <v>137</v>
      </c>
      <c r="B141" t="s">
        <v>183</v>
      </c>
      <c r="C141" s="19">
        <f t="shared" si="36"/>
        <v>3</v>
      </c>
      <c r="D141">
        <f t="shared" si="37"/>
        <v>2</v>
      </c>
      <c r="E141">
        <f t="shared" si="38"/>
        <v>0</v>
      </c>
      <c r="F141">
        <f t="shared" si="39"/>
        <v>3</v>
      </c>
      <c r="G141">
        <f t="shared" si="40"/>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Y141">
        <v>0</v>
      </c>
      <c r="BA141">
        <v>0</v>
      </c>
      <c r="BC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1</v>
      </c>
      <c r="BZ141">
        <v>0</v>
      </c>
      <c r="CA141">
        <v>2</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f t="shared" si="41"/>
        <v>0</v>
      </c>
      <c r="DB141">
        <f t="shared" si="42"/>
        <v>0</v>
      </c>
      <c r="DC141">
        <f t="shared" si="43"/>
        <v>0</v>
      </c>
      <c r="DD141">
        <f t="shared" si="44"/>
        <v>3</v>
      </c>
    </row>
    <row r="142" spans="1:108" ht="12.75">
      <c r="A142">
        <v>138</v>
      </c>
      <c r="B142" t="s">
        <v>182</v>
      </c>
      <c r="C142" s="19">
        <f t="shared" si="36"/>
        <v>3</v>
      </c>
      <c r="D142">
        <f t="shared" si="37"/>
        <v>2</v>
      </c>
      <c r="E142">
        <f t="shared" si="38"/>
        <v>0</v>
      </c>
      <c r="F142">
        <f t="shared" si="39"/>
        <v>3</v>
      </c>
      <c r="G142">
        <f t="shared" si="40"/>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Y142">
        <v>0</v>
      </c>
      <c r="BA142">
        <v>0</v>
      </c>
      <c r="BC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2</v>
      </c>
      <c r="BZ142">
        <v>0</v>
      </c>
      <c r="CA142">
        <v>1</v>
      </c>
      <c r="CB142">
        <v>0</v>
      </c>
      <c r="CC142">
        <v>0</v>
      </c>
      <c r="CD142">
        <v>0</v>
      </c>
      <c r="CE142">
        <v>0</v>
      </c>
      <c r="CF142">
        <v>0</v>
      </c>
      <c r="CG142">
        <v>0</v>
      </c>
      <c r="CH142">
        <v>0</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f t="shared" si="41"/>
        <v>0</v>
      </c>
      <c r="DB142">
        <f t="shared" si="42"/>
        <v>0</v>
      </c>
      <c r="DC142">
        <f t="shared" si="43"/>
        <v>0</v>
      </c>
      <c r="DD142">
        <f t="shared" si="44"/>
        <v>3</v>
      </c>
    </row>
    <row r="143" spans="1:108" ht="12.75">
      <c r="A143">
        <v>139</v>
      </c>
      <c r="B143" t="s">
        <v>190</v>
      </c>
      <c r="C143" s="19">
        <f t="shared" si="36"/>
        <v>2</v>
      </c>
      <c r="D143">
        <f t="shared" si="37"/>
        <v>2</v>
      </c>
      <c r="E143">
        <f t="shared" si="38"/>
        <v>0</v>
      </c>
      <c r="F143">
        <f t="shared" si="39"/>
        <v>2</v>
      </c>
      <c r="G143">
        <f t="shared" si="40"/>
        <v>0</v>
      </c>
      <c r="AF143">
        <v>2</v>
      </c>
      <c r="AG143">
        <v>0</v>
      </c>
      <c r="AH143">
        <v>0</v>
      </c>
      <c r="AI143">
        <v>0</v>
      </c>
      <c r="AJ143">
        <v>0</v>
      </c>
      <c r="AK143">
        <v>0</v>
      </c>
      <c r="AL143">
        <v>0</v>
      </c>
      <c r="AM143">
        <v>0</v>
      </c>
      <c r="AN143">
        <v>0</v>
      </c>
      <c r="AO143">
        <v>0</v>
      </c>
      <c r="AP143">
        <v>0</v>
      </c>
      <c r="AQ143">
        <v>0</v>
      </c>
      <c r="AR143">
        <v>0</v>
      </c>
      <c r="AS143">
        <v>0</v>
      </c>
      <c r="AT143">
        <v>0</v>
      </c>
      <c r="AU143">
        <v>0</v>
      </c>
      <c r="AV143">
        <v>0</v>
      </c>
      <c r="AW143">
        <v>0</v>
      </c>
      <c r="AY143">
        <v>0</v>
      </c>
      <c r="BA143">
        <v>0</v>
      </c>
      <c r="BC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f t="shared" si="41"/>
        <v>0</v>
      </c>
      <c r="DB143">
        <f t="shared" si="42"/>
        <v>0</v>
      </c>
      <c r="DC143">
        <f t="shared" si="43"/>
        <v>2</v>
      </c>
      <c r="DD143">
        <f t="shared" si="44"/>
        <v>0</v>
      </c>
    </row>
    <row r="144" spans="1:108" ht="12.75">
      <c r="A144">
        <v>140</v>
      </c>
      <c r="B144" t="s">
        <v>235</v>
      </c>
      <c r="C144" s="19">
        <f t="shared" si="36"/>
        <v>2</v>
      </c>
      <c r="D144">
        <f t="shared" si="37"/>
        <v>2</v>
      </c>
      <c r="E144">
        <f t="shared" si="38"/>
        <v>0</v>
      </c>
      <c r="F144">
        <f t="shared" si="39"/>
        <v>2</v>
      </c>
      <c r="G144">
        <f t="shared" si="40"/>
        <v>0</v>
      </c>
      <c r="X144">
        <v>2</v>
      </c>
      <c r="DA144">
        <f t="shared" si="41"/>
        <v>0</v>
      </c>
      <c r="DB144">
        <f t="shared" si="42"/>
        <v>0</v>
      </c>
      <c r="DC144">
        <f t="shared" si="43"/>
        <v>2</v>
      </c>
      <c r="DD144">
        <f t="shared" si="44"/>
        <v>0</v>
      </c>
    </row>
    <row r="145" spans="1:108" ht="12.75">
      <c r="A145">
        <v>141</v>
      </c>
      <c r="B145" t="s">
        <v>230</v>
      </c>
      <c r="C145" s="19">
        <f t="shared" si="36"/>
        <v>2</v>
      </c>
      <c r="D145">
        <f t="shared" si="37"/>
        <v>2</v>
      </c>
      <c r="E145">
        <f t="shared" si="38"/>
        <v>0</v>
      </c>
      <c r="F145">
        <f t="shared" si="39"/>
        <v>2</v>
      </c>
      <c r="G145">
        <f t="shared" si="40"/>
        <v>0</v>
      </c>
      <c r="AZ145">
        <v>2</v>
      </c>
      <c r="DA145">
        <f t="shared" si="41"/>
        <v>0</v>
      </c>
      <c r="DB145">
        <f t="shared" si="42"/>
        <v>0</v>
      </c>
      <c r="DC145">
        <f t="shared" si="43"/>
        <v>0</v>
      </c>
      <c r="DD145">
        <f t="shared" si="44"/>
        <v>2</v>
      </c>
    </row>
    <row r="146" spans="1:108" ht="12.75">
      <c r="A146">
        <v>142</v>
      </c>
      <c r="B146" t="s">
        <v>187</v>
      </c>
      <c r="C146" s="19">
        <f t="shared" si="36"/>
        <v>2</v>
      </c>
      <c r="D146">
        <f t="shared" si="37"/>
        <v>2</v>
      </c>
      <c r="E146">
        <f t="shared" si="38"/>
        <v>0</v>
      </c>
      <c r="F146">
        <f t="shared" si="39"/>
        <v>2</v>
      </c>
      <c r="G146">
        <f t="shared" si="40"/>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Y146">
        <v>0</v>
      </c>
      <c r="BA146">
        <v>0</v>
      </c>
      <c r="BC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2</v>
      </c>
      <c r="CY146">
        <v>0</v>
      </c>
      <c r="CZ146">
        <v>0</v>
      </c>
      <c r="DA146">
        <f t="shared" si="41"/>
        <v>0</v>
      </c>
      <c r="DB146">
        <f t="shared" si="42"/>
        <v>0</v>
      </c>
      <c r="DC146">
        <f t="shared" si="43"/>
        <v>0</v>
      </c>
      <c r="DD146">
        <f t="shared" si="44"/>
        <v>2</v>
      </c>
    </row>
    <row r="147" spans="1:108" ht="12.75">
      <c r="A147">
        <v>143</v>
      </c>
      <c r="B147" t="s">
        <v>215</v>
      </c>
      <c r="C147" s="19">
        <f t="shared" si="36"/>
        <v>2</v>
      </c>
      <c r="D147">
        <f t="shared" si="37"/>
        <v>2</v>
      </c>
      <c r="E147">
        <f t="shared" si="38"/>
        <v>0</v>
      </c>
      <c r="F147">
        <f t="shared" si="39"/>
        <v>2</v>
      </c>
      <c r="G147">
        <f t="shared" si="40"/>
        <v>0</v>
      </c>
      <c r="Z147">
        <v>2</v>
      </c>
      <c r="DA147">
        <f t="shared" si="41"/>
        <v>0</v>
      </c>
      <c r="DB147">
        <f t="shared" si="42"/>
        <v>0</v>
      </c>
      <c r="DC147">
        <f t="shared" si="43"/>
        <v>2</v>
      </c>
      <c r="DD147">
        <f t="shared" si="44"/>
        <v>0</v>
      </c>
    </row>
    <row r="148" spans="1:108" ht="12.75">
      <c r="A148">
        <v>144</v>
      </c>
      <c r="B148" t="s">
        <v>186</v>
      </c>
      <c r="C148" s="19">
        <f t="shared" si="36"/>
        <v>2</v>
      </c>
      <c r="D148">
        <f t="shared" si="37"/>
        <v>2</v>
      </c>
      <c r="E148">
        <f t="shared" si="38"/>
        <v>0</v>
      </c>
      <c r="F148">
        <f t="shared" si="39"/>
        <v>2</v>
      </c>
      <c r="G148">
        <f t="shared" si="40"/>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Y148">
        <v>0</v>
      </c>
      <c r="BA148">
        <v>0</v>
      </c>
      <c r="BC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2</v>
      </c>
      <c r="CJ148">
        <v>0</v>
      </c>
      <c r="CK148">
        <v>0</v>
      </c>
      <c r="CL148">
        <v>0</v>
      </c>
      <c r="CM148">
        <v>0</v>
      </c>
      <c r="CN148">
        <v>0</v>
      </c>
      <c r="CO148">
        <v>0</v>
      </c>
      <c r="CP148">
        <v>0</v>
      </c>
      <c r="CQ148">
        <v>0</v>
      </c>
      <c r="CR148">
        <v>0</v>
      </c>
      <c r="CS148">
        <v>0</v>
      </c>
      <c r="CT148">
        <v>0</v>
      </c>
      <c r="CU148">
        <v>0</v>
      </c>
      <c r="CV148">
        <v>0</v>
      </c>
      <c r="CW148">
        <v>0</v>
      </c>
      <c r="CX148">
        <v>0</v>
      </c>
      <c r="CY148">
        <v>0</v>
      </c>
      <c r="CZ148">
        <v>0</v>
      </c>
      <c r="DA148">
        <f t="shared" si="41"/>
        <v>0</v>
      </c>
      <c r="DB148">
        <f t="shared" si="42"/>
        <v>0</v>
      </c>
      <c r="DC148">
        <f t="shared" si="43"/>
        <v>0</v>
      </c>
      <c r="DD148">
        <f t="shared" si="44"/>
        <v>2</v>
      </c>
    </row>
    <row r="149" spans="1:108" ht="12.75">
      <c r="A149">
        <v>145</v>
      </c>
      <c r="B149" t="s">
        <v>210</v>
      </c>
      <c r="C149" s="19">
        <f t="shared" si="36"/>
        <v>2</v>
      </c>
      <c r="D149">
        <f t="shared" si="37"/>
        <v>2</v>
      </c>
      <c r="E149">
        <f t="shared" si="38"/>
        <v>0</v>
      </c>
      <c r="F149">
        <f t="shared" si="39"/>
        <v>2</v>
      </c>
      <c r="G149">
        <f t="shared" si="40"/>
        <v>0</v>
      </c>
      <c r="AF149">
        <v>0</v>
      </c>
      <c r="AG149">
        <v>0</v>
      </c>
      <c r="AH149">
        <v>0</v>
      </c>
      <c r="AI149">
        <v>0</v>
      </c>
      <c r="AJ149">
        <v>0</v>
      </c>
      <c r="AK149">
        <v>0</v>
      </c>
      <c r="AL149">
        <v>0</v>
      </c>
      <c r="AM149">
        <v>0</v>
      </c>
      <c r="AN149">
        <v>0</v>
      </c>
      <c r="AO149">
        <v>0</v>
      </c>
      <c r="AP149">
        <v>0</v>
      </c>
      <c r="AQ149">
        <v>0</v>
      </c>
      <c r="AR149">
        <v>2</v>
      </c>
      <c r="AS149">
        <v>0</v>
      </c>
      <c r="AT149">
        <v>0</v>
      </c>
      <c r="AU149">
        <v>0</v>
      </c>
      <c r="AV149">
        <v>0</v>
      </c>
      <c r="AW149">
        <v>0</v>
      </c>
      <c r="AY149">
        <v>0</v>
      </c>
      <c r="BA149">
        <v>0</v>
      </c>
      <c r="BC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f t="shared" si="41"/>
        <v>0</v>
      </c>
      <c r="DB149">
        <f t="shared" si="42"/>
        <v>0</v>
      </c>
      <c r="DC149">
        <f t="shared" si="43"/>
        <v>0</v>
      </c>
      <c r="DD149">
        <f t="shared" si="44"/>
        <v>2</v>
      </c>
    </row>
    <row r="150" spans="1:108" ht="12.75">
      <c r="A150">
        <v>146</v>
      </c>
      <c r="B150" t="s">
        <v>195</v>
      </c>
      <c r="C150" s="19">
        <f t="shared" si="36"/>
        <v>2</v>
      </c>
      <c r="D150">
        <f t="shared" si="37"/>
        <v>1</v>
      </c>
      <c r="E150">
        <f t="shared" si="38"/>
        <v>0</v>
      </c>
      <c r="F150">
        <f t="shared" si="39"/>
        <v>2</v>
      </c>
      <c r="G150">
        <f t="shared" si="4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Y150">
        <v>0</v>
      </c>
      <c r="BA150">
        <v>0</v>
      </c>
      <c r="BC150">
        <v>0</v>
      </c>
      <c r="BD150">
        <v>1</v>
      </c>
      <c r="BE150">
        <v>0</v>
      </c>
      <c r="BF150">
        <v>0</v>
      </c>
      <c r="BG150">
        <v>0</v>
      </c>
      <c r="BH150">
        <v>0</v>
      </c>
      <c r="BI150">
        <v>0</v>
      </c>
      <c r="BJ150">
        <v>0</v>
      </c>
      <c r="BK150">
        <v>0</v>
      </c>
      <c r="BL150">
        <v>0</v>
      </c>
      <c r="BM150">
        <v>0</v>
      </c>
      <c r="BN150">
        <v>0</v>
      </c>
      <c r="BO150">
        <v>0</v>
      </c>
      <c r="BP150">
        <v>0</v>
      </c>
      <c r="BQ150">
        <v>0</v>
      </c>
      <c r="BR150">
        <v>0</v>
      </c>
      <c r="BS150">
        <v>0</v>
      </c>
      <c r="BT150">
        <v>0</v>
      </c>
      <c r="BU150">
        <v>0</v>
      </c>
      <c r="BV150">
        <v>1</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f t="shared" si="41"/>
        <v>0</v>
      </c>
      <c r="DB150">
        <f t="shared" si="42"/>
        <v>0</v>
      </c>
      <c r="DC150">
        <f t="shared" si="43"/>
        <v>0</v>
      </c>
      <c r="DD150">
        <f t="shared" si="44"/>
        <v>2</v>
      </c>
    </row>
    <row r="151" spans="1:108" ht="12.75">
      <c r="A151">
        <v>147</v>
      </c>
      <c r="B151" t="s">
        <v>191</v>
      </c>
      <c r="C151" s="19">
        <f t="shared" si="36"/>
        <v>1</v>
      </c>
      <c r="D151">
        <f t="shared" si="37"/>
        <v>1</v>
      </c>
      <c r="E151">
        <f t="shared" si="38"/>
        <v>0</v>
      </c>
      <c r="F151">
        <f t="shared" si="39"/>
        <v>1</v>
      </c>
      <c r="G151">
        <f t="shared" si="40"/>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Y151">
        <v>0</v>
      </c>
      <c r="BA151">
        <v>0</v>
      </c>
      <c r="BC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1</v>
      </c>
      <c r="CX151">
        <v>0</v>
      </c>
      <c r="CY151">
        <v>0</v>
      </c>
      <c r="CZ151">
        <v>0</v>
      </c>
      <c r="DA151">
        <f t="shared" si="41"/>
        <v>0</v>
      </c>
      <c r="DB151">
        <f t="shared" si="42"/>
        <v>0</v>
      </c>
      <c r="DC151">
        <f t="shared" si="43"/>
        <v>0</v>
      </c>
      <c r="DD151">
        <f t="shared" si="44"/>
        <v>1</v>
      </c>
    </row>
    <row r="152" spans="1:108" ht="12.75">
      <c r="A152">
        <v>148</v>
      </c>
      <c r="B152" t="s">
        <v>236</v>
      </c>
      <c r="C152" s="19">
        <f t="shared" si="36"/>
        <v>1</v>
      </c>
      <c r="D152">
        <f t="shared" si="37"/>
        <v>1</v>
      </c>
      <c r="E152">
        <f t="shared" si="38"/>
        <v>0</v>
      </c>
      <c r="F152">
        <f t="shared" si="39"/>
        <v>1</v>
      </c>
      <c r="G152">
        <f t="shared" si="40"/>
        <v>0</v>
      </c>
      <c r="X152">
        <v>1</v>
      </c>
      <c r="DA152">
        <f t="shared" si="41"/>
        <v>0</v>
      </c>
      <c r="DB152">
        <f t="shared" si="42"/>
        <v>0</v>
      </c>
      <c r="DC152">
        <f t="shared" si="43"/>
        <v>1</v>
      </c>
      <c r="DD152">
        <f t="shared" si="44"/>
        <v>0</v>
      </c>
    </row>
    <row r="153" spans="1:108" ht="12.75">
      <c r="A153">
        <v>149</v>
      </c>
      <c r="B153" t="s">
        <v>200</v>
      </c>
      <c r="C153" s="19">
        <f t="shared" si="36"/>
        <v>1</v>
      </c>
      <c r="D153">
        <f t="shared" si="37"/>
        <v>1</v>
      </c>
      <c r="E153">
        <f t="shared" si="38"/>
        <v>0</v>
      </c>
      <c r="F153">
        <f t="shared" si="39"/>
        <v>1</v>
      </c>
      <c r="G153">
        <f t="shared" si="40"/>
        <v>0</v>
      </c>
      <c r="AF153">
        <v>0</v>
      </c>
      <c r="AG153">
        <v>0</v>
      </c>
      <c r="AH153">
        <v>0</v>
      </c>
      <c r="AI153">
        <v>0</v>
      </c>
      <c r="AJ153">
        <v>0</v>
      </c>
      <c r="AK153">
        <v>0</v>
      </c>
      <c r="AL153">
        <v>1</v>
      </c>
      <c r="AM153">
        <v>0</v>
      </c>
      <c r="AN153">
        <v>0</v>
      </c>
      <c r="AO153">
        <v>0</v>
      </c>
      <c r="AP153">
        <v>0</v>
      </c>
      <c r="AQ153">
        <v>0</v>
      </c>
      <c r="AR153">
        <v>0</v>
      </c>
      <c r="AS153">
        <v>0</v>
      </c>
      <c r="AT153">
        <v>0</v>
      </c>
      <c r="AU153">
        <v>0</v>
      </c>
      <c r="AV153">
        <v>0</v>
      </c>
      <c r="AW153">
        <v>0</v>
      </c>
      <c r="AY153">
        <v>0</v>
      </c>
      <c r="BA153">
        <v>0</v>
      </c>
      <c r="BC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f t="shared" si="41"/>
        <v>0</v>
      </c>
      <c r="DB153">
        <f t="shared" si="42"/>
        <v>0</v>
      </c>
      <c r="DC153">
        <f t="shared" si="43"/>
        <v>1</v>
      </c>
      <c r="DD153">
        <f t="shared" si="44"/>
        <v>0</v>
      </c>
    </row>
    <row r="154" spans="1:108" ht="12.75">
      <c r="A154">
        <v>150</v>
      </c>
      <c r="B154" t="s">
        <v>194</v>
      </c>
      <c r="C154" s="19">
        <f t="shared" si="36"/>
        <v>1</v>
      </c>
      <c r="D154">
        <f t="shared" si="37"/>
        <v>1</v>
      </c>
      <c r="E154">
        <f t="shared" si="38"/>
        <v>0</v>
      </c>
      <c r="F154">
        <f t="shared" si="39"/>
        <v>1</v>
      </c>
      <c r="G154">
        <f t="shared" si="40"/>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Y154">
        <v>0</v>
      </c>
      <c r="BA154">
        <v>0</v>
      </c>
      <c r="BC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1</v>
      </c>
      <c r="CD154">
        <v>0</v>
      </c>
      <c r="CE154">
        <v>0</v>
      </c>
      <c r="CF154">
        <v>0</v>
      </c>
      <c r="CG154">
        <v>0</v>
      </c>
      <c r="CH154">
        <v>0</v>
      </c>
      <c r="CI154">
        <v>0</v>
      </c>
      <c r="CJ154">
        <v>0</v>
      </c>
      <c r="CK154">
        <v>0</v>
      </c>
      <c r="CL154">
        <v>0</v>
      </c>
      <c r="CM154">
        <v>0</v>
      </c>
      <c r="CN154">
        <v>0</v>
      </c>
      <c r="CO154">
        <v>0</v>
      </c>
      <c r="CP154">
        <v>0</v>
      </c>
      <c r="CQ154">
        <v>0</v>
      </c>
      <c r="CR154">
        <v>0</v>
      </c>
      <c r="CS154">
        <v>0</v>
      </c>
      <c r="CT154">
        <v>0</v>
      </c>
      <c r="CU154">
        <v>0</v>
      </c>
      <c r="CV154">
        <v>0</v>
      </c>
      <c r="CW154">
        <v>0</v>
      </c>
      <c r="CX154">
        <v>0</v>
      </c>
      <c r="CY154">
        <v>0</v>
      </c>
      <c r="CZ154">
        <v>0</v>
      </c>
      <c r="DA154">
        <f t="shared" si="41"/>
        <v>0</v>
      </c>
      <c r="DB154">
        <f t="shared" si="42"/>
        <v>0</v>
      </c>
      <c r="DC154">
        <f t="shared" si="43"/>
        <v>0</v>
      </c>
      <c r="DD154">
        <f t="shared" si="44"/>
        <v>1</v>
      </c>
    </row>
    <row r="155" spans="1:108" ht="12.75">
      <c r="A155">
        <v>151</v>
      </c>
      <c r="B155" t="s">
        <v>192</v>
      </c>
      <c r="C155" s="19">
        <f t="shared" si="36"/>
        <v>1</v>
      </c>
      <c r="D155">
        <f t="shared" si="37"/>
        <v>1</v>
      </c>
      <c r="E155">
        <f t="shared" si="38"/>
        <v>0</v>
      </c>
      <c r="F155">
        <f t="shared" si="39"/>
        <v>1</v>
      </c>
      <c r="G155">
        <f t="shared" si="40"/>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Y155">
        <v>0</v>
      </c>
      <c r="BA155">
        <v>0</v>
      </c>
      <c r="BC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1</v>
      </c>
      <c r="CK155">
        <v>0</v>
      </c>
      <c r="CL155">
        <v>0</v>
      </c>
      <c r="CM155">
        <v>0</v>
      </c>
      <c r="CN155">
        <v>0</v>
      </c>
      <c r="CO155">
        <v>0</v>
      </c>
      <c r="CP155">
        <v>0</v>
      </c>
      <c r="CQ155">
        <v>0</v>
      </c>
      <c r="CR155">
        <v>0</v>
      </c>
      <c r="CS155">
        <v>0</v>
      </c>
      <c r="CT155">
        <v>0</v>
      </c>
      <c r="CU155">
        <v>0</v>
      </c>
      <c r="CV155">
        <v>0</v>
      </c>
      <c r="CW155">
        <v>0</v>
      </c>
      <c r="CX155">
        <v>0</v>
      </c>
      <c r="CY155">
        <v>0</v>
      </c>
      <c r="CZ155">
        <v>0</v>
      </c>
      <c r="DA155">
        <f t="shared" si="41"/>
        <v>0</v>
      </c>
      <c r="DB155">
        <f t="shared" si="42"/>
        <v>0</v>
      </c>
      <c r="DC155">
        <f t="shared" si="43"/>
        <v>0</v>
      </c>
      <c r="DD155">
        <f t="shared" si="44"/>
        <v>1</v>
      </c>
    </row>
    <row r="156" spans="1:108" ht="12.75">
      <c r="A156">
        <v>152</v>
      </c>
      <c r="B156" t="s">
        <v>198</v>
      </c>
      <c r="C156" s="19">
        <f t="shared" si="36"/>
        <v>1</v>
      </c>
      <c r="D156">
        <f t="shared" si="37"/>
        <v>1</v>
      </c>
      <c r="E156">
        <f t="shared" si="38"/>
        <v>0</v>
      </c>
      <c r="F156">
        <f t="shared" si="39"/>
        <v>0</v>
      </c>
      <c r="G156">
        <f t="shared" si="40"/>
        <v>1</v>
      </c>
      <c r="AF156">
        <v>0</v>
      </c>
      <c r="AG156">
        <v>0</v>
      </c>
      <c r="AH156">
        <v>0</v>
      </c>
      <c r="AI156">
        <v>0</v>
      </c>
      <c r="AJ156">
        <v>0</v>
      </c>
      <c r="AK156">
        <v>0</v>
      </c>
      <c r="AL156">
        <v>0</v>
      </c>
      <c r="AM156">
        <v>0</v>
      </c>
      <c r="AN156">
        <v>0</v>
      </c>
      <c r="AO156">
        <v>0</v>
      </c>
      <c r="AP156">
        <v>0</v>
      </c>
      <c r="AQ156">
        <v>0</v>
      </c>
      <c r="AR156">
        <v>0</v>
      </c>
      <c r="AS156">
        <v>0</v>
      </c>
      <c r="AT156">
        <v>0</v>
      </c>
      <c r="AU156">
        <v>0</v>
      </c>
      <c r="AV156">
        <v>0</v>
      </c>
      <c r="AW156">
        <v>0</v>
      </c>
      <c r="AY156">
        <v>0</v>
      </c>
      <c r="BA156">
        <v>0</v>
      </c>
      <c r="BC156">
        <v>0</v>
      </c>
      <c r="BE156">
        <v>0</v>
      </c>
      <c r="BF156">
        <v>0</v>
      </c>
      <c r="BG156">
        <v>0</v>
      </c>
      <c r="BH156">
        <v>0</v>
      </c>
      <c r="BI156">
        <v>0</v>
      </c>
      <c r="BJ156">
        <v>0</v>
      </c>
      <c r="BK156">
        <v>0</v>
      </c>
      <c r="BL156">
        <v>0</v>
      </c>
      <c r="BM156">
        <v>0</v>
      </c>
      <c r="BN156">
        <v>0</v>
      </c>
      <c r="BO156">
        <v>0</v>
      </c>
      <c r="BP156">
        <v>0</v>
      </c>
      <c r="BQ156">
        <v>0</v>
      </c>
      <c r="BR156">
        <v>1</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f t="shared" si="41"/>
        <v>0</v>
      </c>
      <c r="DB156">
        <f t="shared" si="42"/>
        <v>0</v>
      </c>
      <c r="DC156">
        <f t="shared" si="43"/>
        <v>0</v>
      </c>
      <c r="DD156">
        <f t="shared" si="44"/>
        <v>0</v>
      </c>
    </row>
    <row r="157" spans="1:108" ht="12.75">
      <c r="A157">
        <v>153</v>
      </c>
      <c r="B157" t="s">
        <v>196</v>
      </c>
      <c r="C157" s="19">
        <f t="shared" si="36"/>
        <v>1</v>
      </c>
      <c r="D157">
        <f t="shared" si="37"/>
        <v>1</v>
      </c>
      <c r="E157">
        <f t="shared" si="38"/>
        <v>0</v>
      </c>
      <c r="F157">
        <f t="shared" si="39"/>
        <v>0</v>
      </c>
      <c r="G157">
        <f t="shared" si="40"/>
        <v>1</v>
      </c>
      <c r="AF157">
        <v>0</v>
      </c>
      <c r="AG157">
        <v>0</v>
      </c>
      <c r="AH157">
        <v>0</v>
      </c>
      <c r="AI157">
        <v>0</v>
      </c>
      <c r="AJ157">
        <v>0</v>
      </c>
      <c r="AK157">
        <v>0</v>
      </c>
      <c r="AL157">
        <v>0</v>
      </c>
      <c r="AM157">
        <v>0</v>
      </c>
      <c r="AN157">
        <v>0</v>
      </c>
      <c r="AO157">
        <v>0</v>
      </c>
      <c r="AP157">
        <v>0</v>
      </c>
      <c r="AQ157">
        <v>0</v>
      </c>
      <c r="AR157">
        <v>0</v>
      </c>
      <c r="AS157">
        <v>0</v>
      </c>
      <c r="AT157">
        <v>0</v>
      </c>
      <c r="AU157">
        <v>0</v>
      </c>
      <c r="AV157">
        <v>0</v>
      </c>
      <c r="AW157">
        <v>0</v>
      </c>
      <c r="AY157">
        <v>0</v>
      </c>
      <c r="BA157">
        <v>0</v>
      </c>
      <c r="BC157">
        <v>0</v>
      </c>
      <c r="BE157">
        <v>0</v>
      </c>
      <c r="BF157">
        <v>0</v>
      </c>
      <c r="BG157">
        <v>0</v>
      </c>
      <c r="BH157">
        <v>0</v>
      </c>
      <c r="BI157">
        <v>0</v>
      </c>
      <c r="BJ157">
        <v>0</v>
      </c>
      <c r="BK157">
        <v>0</v>
      </c>
      <c r="BL157">
        <v>0</v>
      </c>
      <c r="BM157">
        <v>0</v>
      </c>
      <c r="BN157">
        <v>0</v>
      </c>
      <c r="BO157">
        <v>0</v>
      </c>
      <c r="BP157">
        <v>0</v>
      </c>
      <c r="BQ157">
        <v>0</v>
      </c>
      <c r="BR157">
        <v>0</v>
      </c>
      <c r="BS157">
        <v>0</v>
      </c>
      <c r="BT157">
        <v>0</v>
      </c>
      <c r="BU157">
        <v>1</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f t="shared" si="41"/>
        <v>0</v>
      </c>
      <c r="DB157">
        <f t="shared" si="42"/>
        <v>0</v>
      </c>
      <c r="DC157">
        <f t="shared" si="43"/>
        <v>0</v>
      </c>
      <c r="DD157">
        <f t="shared" si="44"/>
        <v>0</v>
      </c>
    </row>
    <row r="158" spans="1:108" ht="12.75">
      <c r="A158">
        <v>154</v>
      </c>
      <c r="B158" t="s">
        <v>197</v>
      </c>
      <c r="C158" s="19">
        <f t="shared" si="36"/>
        <v>1</v>
      </c>
      <c r="D158">
        <f t="shared" si="37"/>
        <v>1</v>
      </c>
      <c r="E158">
        <f t="shared" si="38"/>
        <v>0</v>
      </c>
      <c r="F158">
        <f t="shared" si="39"/>
        <v>1</v>
      </c>
      <c r="G158">
        <f t="shared" si="40"/>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Y158">
        <v>0</v>
      </c>
      <c r="BA158">
        <v>0</v>
      </c>
      <c r="BC158">
        <v>0</v>
      </c>
      <c r="BE158">
        <v>0</v>
      </c>
      <c r="BF158">
        <v>0</v>
      </c>
      <c r="BG158">
        <v>0</v>
      </c>
      <c r="BH158">
        <v>0</v>
      </c>
      <c r="BI158">
        <v>0</v>
      </c>
      <c r="BJ158">
        <v>0</v>
      </c>
      <c r="BK158">
        <v>0</v>
      </c>
      <c r="BL158">
        <v>0</v>
      </c>
      <c r="BM158">
        <v>0</v>
      </c>
      <c r="BN158">
        <v>0</v>
      </c>
      <c r="BO158">
        <v>0</v>
      </c>
      <c r="BP158">
        <v>0</v>
      </c>
      <c r="BQ158">
        <v>0</v>
      </c>
      <c r="BR158">
        <v>0</v>
      </c>
      <c r="BS158">
        <v>1</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f t="shared" si="41"/>
        <v>0</v>
      </c>
      <c r="DB158">
        <f t="shared" si="42"/>
        <v>0</v>
      </c>
      <c r="DC158">
        <f t="shared" si="43"/>
        <v>0</v>
      </c>
      <c r="DD158">
        <f t="shared" si="44"/>
        <v>1</v>
      </c>
    </row>
    <row r="159" spans="1:108" ht="12.75">
      <c r="A159">
        <v>155</v>
      </c>
      <c r="B159" t="s">
        <v>238</v>
      </c>
      <c r="C159" s="19">
        <f t="shared" si="36"/>
        <v>1</v>
      </c>
      <c r="D159">
        <f t="shared" si="37"/>
        <v>1</v>
      </c>
      <c r="E159">
        <f t="shared" si="38"/>
        <v>0</v>
      </c>
      <c r="F159">
        <f t="shared" si="39"/>
        <v>1</v>
      </c>
      <c r="G159">
        <f t="shared" si="40"/>
        <v>0</v>
      </c>
      <c r="V159">
        <v>1</v>
      </c>
      <c r="DA159">
        <f t="shared" si="41"/>
        <v>0</v>
      </c>
      <c r="DB159">
        <f t="shared" si="42"/>
        <v>0</v>
      </c>
      <c r="DC159">
        <f t="shared" si="43"/>
        <v>1</v>
      </c>
      <c r="DD159">
        <f t="shared" si="44"/>
        <v>0</v>
      </c>
    </row>
    <row r="160" spans="1:108" ht="12.75">
      <c r="A160">
        <v>156</v>
      </c>
      <c r="B160" t="s">
        <v>220</v>
      </c>
      <c r="C160" s="19">
        <f t="shared" si="36"/>
        <v>1</v>
      </c>
      <c r="D160">
        <f t="shared" si="37"/>
        <v>1</v>
      </c>
      <c r="E160">
        <f t="shared" si="38"/>
        <v>0</v>
      </c>
      <c r="F160">
        <f t="shared" si="39"/>
        <v>1</v>
      </c>
      <c r="G160">
        <f t="shared" si="40"/>
        <v>0</v>
      </c>
      <c r="AF160">
        <v>0</v>
      </c>
      <c r="AG160">
        <v>0</v>
      </c>
      <c r="AH160">
        <v>0</v>
      </c>
      <c r="AI160">
        <v>0</v>
      </c>
      <c r="AJ160">
        <v>1</v>
      </c>
      <c r="AK160">
        <v>0</v>
      </c>
      <c r="AL160">
        <v>0</v>
      </c>
      <c r="AM160">
        <v>0</v>
      </c>
      <c r="AN160">
        <v>0</v>
      </c>
      <c r="AO160">
        <v>0</v>
      </c>
      <c r="AP160">
        <v>0</v>
      </c>
      <c r="AQ160">
        <v>0</v>
      </c>
      <c r="AR160">
        <v>0</v>
      </c>
      <c r="AS160">
        <v>0</v>
      </c>
      <c r="AT160">
        <v>0</v>
      </c>
      <c r="AU160">
        <v>0</v>
      </c>
      <c r="AV160">
        <v>0</v>
      </c>
      <c r="AW160">
        <v>0</v>
      </c>
      <c r="AY160">
        <v>0</v>
      </c>
      <c r="BA160">
        <v>0</v>
      </c>
      <c r="BC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f t="shared" si="41"/>
        <v>0</v>
      </c>
      <c r="DB160">
        <f t="shared" si="42"/>
        <v>0</v>
      </c>
      <c r="DC160">
        <f t="shared" si="43"/>
        <v>1</v>
      </c>
      <c r="DD160">
        <f t="shared" si="44"/>
        <v>0</v>
      </c>
    </row>
    <row r="161" spans="1:108" ht="12.75">
      <c r="A161">
        <v>157</v>
      </c>
      <c r="B161" t="s">
        <v>193</v>
      </c>
      <c r="C161" s="19">
        <f t="shared" si="36"/>
        <v>1</v>
      </c>
      <c r="D161">
        <f t="shared" si="37"/>
        <v>1</v>
      </c>
      <c r="E161">
        <f t="shared" si="38"/>
        <v>0</v>
      </c>
      <c r="F161">
        <f t="shared" si="39"/>
        <v>1</v>
      </c>
      <c r="G161">
        <f t="shared" si="40"/>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Y161">
        <v>0</v>
      </c>
      <c r="BA161">
        <v>0</v>
      </c>
      <c r="BC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1</v>
      </c>
      <c r="CF161">
        <v>0</v>
      </c>
      <c r="CG161">
        <v>0</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f t="shared" si="41"/>
        <v>0</v>
      </c>
      <c r="DB161">
        <f t="shared" si="42"/>
        <v>0</v>
      </c>
      <c r="DC161">
        <f t="shared" si="43"/>
        <v>0</v>
      </c>
      <c r="DD161">
        <f t="shared" si="44"/>
        <v>1</v>
      </c>
    </row>
    <row r="162" spans="1:108" ht="12.75">
      <c r="A162">
        <v>158</v>
      </c>
      <c r="B162" t="s">
        <v>199</v>
      </c>
      <c r="C162" s="19">
        <f t="shared" si="36"/>
        <v>1</v>
      </c>
      <c r="D162">
        <f t="shared" si="37"/>
        <v>1</v>
      </c>
      <c r="E162">
        <f t="shared" si="38"/>
        <v>1</v>
      </c>
      <c r="F162">
        <f t="shared" si="39"/>
        <v>0</v>
      </c>
      <c r="G162">
        <f t="shared" si="40"/>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Y162">
        <v>0</v>
      </c>
      <c r="BA162">
        <v>1</v>
      </c>
      <c r="BC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f t="shared" si="41"/>
        <v>0</v>
      </c>
      <c r="DB162">
        <f t="shared" si="42"/>
        <v>1</v>
      </c>
      <c r="DC162">
        <f t="shared" si="43"/>
        <v>0</v>
      </c>
      <c r="DD162">
        <f t="shared" si="44"/>
        <v>0</v>
      </c>
    </row>
    <row r="163" spans="2:108" ht="12.75">
      <c r="B163" t="s">
        <v>302</v>
      </c>
      <c r="C163" s="19">
        <f t="shared" si="36"/>
        <v>5222</v>
      </c>
      <c r="E163">
        <f t="shared" si="38"/>
        <v>2007</v>
      </c>
      <c r="F163">
        <f t="shared" si="39"/>
        <v>2885</v>
      </c>
      <c r="G163">
        <f t="shared" si="40"/>
        <v>330</v>
      </c>
      <c r="H163">
        <f>SUM(H5:H162)</f>
        <v>45</v>
      </c>
      <c r="I163">
        <f>SUM(I5:I162)</f>
        <v>45</v>
      </c>
      <c r="J163">
        <f>SUM(J5:J162)</f>
        <v>45</v>
      </c>
      <c r="K163">
        <f aca="true" t="shared" si="45" ref="K163:BV163">SUM(K5:K162)</f>
        <v>55</v>
      </c>
      <c r="L163">
        <f t="shared" si="45"/>
        <v>27</v>
      </c>
      <c r="M163">
        <f t="shared" si="45"/>
        <v>55</v>
      </c>
      <c r="N163">
        <f t="shared" si="45"/>
        <v>45</v>
      </c>
      <c r="O163">
        <f t="shared" si="45"/>
        <v>55</v>
      </c>
      <c r="P163">
        <f t="shared" si="45"/>
        <v>52</v>
      </c>
      <c r="Q163">
        <f t="shared" si="45"/>
        <v>52</v>
      </c>
      <c r="R163">
        <f t="shared" si="45"/>
        <v>52</v>
      </c>
      <c r="S163">
        <f t="shared" si="45"/>
        <v>55</v>
      </c>
      <c r="T163">
        <f t="shared" si="45"/>
        <v>34</v>
      </c>
      <c r="U163">
        <f t="shared" si="45"/>
        <v>55</v>
      </c>
      <c r="V163">
        <f t="shared" si="45"/>
        <v>55</v>
      </c>
      <c r="W163">
        <f t="shared" si="45"/>
        <v>55</v>
      </c>
      <c r="X163">
        <f t="shared" si="45"/>
        <v>55</v>
      </c>
      <c r="Y163">
        <f t="shared" si="45"/>
        <v>55</v>
      </c>
      <c r="Z163">
        <f t="shared" si="45"/>
        <v>55</v>
      </c>
      <c r="AA163">
        <f t="shared" si="45"/>
        <v>55</v>
      </c>
      <c r="AB163">
        <f t="shared" si="45"/>
        <v>55</v>
      </c>
      <c r="AC163">
        <f t="shared" si="45"/>
        <v>55</v>
      </c>
      <c r="AD163">
        <f t="shared" si="45"/>
        <v>55</v>
      </c>
      <c r="AE163">
        <f t="shared" si="45"/>
        <v>55</v>
      </c>
      <c r="AF163">
        <f t="shared" si="45"/>
        <v>55</v>
      </c>
      <c r="AG163">
        <f t="shared" si="45"/>
        <v>55</v>
      </c>
      <c r="AH163">
        <f t="shared" si="45"/>
        <v>55</v>
      </c>
      <c r="AI163">
        <f t="shared" si="45"/>
        <v>55</v>
      </c>
      <c r="AJ163">
        <f t="shared" si="45"/>
        <v>55</v>
      </c>
      <c r="AK163">
        <f t="shared" si="45"/>
        <v>55</v>
      </c>
      <c r="AL163">
        <f t="shared" si="45"/>
        <v>55</v>
      </c>
      <c r="AM163">
        <f t="shared" si="45"/>
        <v>55</v>
      </c>
      <c r="AN163">
        <f t="shared" si="45"/>
        <v>55</v>
      </c>
      <c r="AO163">
        <f t="shared" si="45"/>
        <v>55</v>
      </c>
      <c r="AP163">
        <f t="shared" si="45"/>
        <v>55</v>
      </c>
      <c r="AQ163">
        <f t="shared" si="45"/>
        <v>55</v>
      </c>
      <c r="AR163">
        <f t="shared" si="45"/>
        <v>55</v>
      </c>
      <c r="AS163">
        <f t="shared" si="45"/>
        <v>55</v>
      </c>
      <c r="AT163">
        <f t="shared" si="45"/>
        <v>55</v>
      </c>
      <c r="AU163">
        <f t="shared" si="45"/>
        <v>55</v>
      </c>
      <c r="AV163">
        <f t="shared" si="45"/>
        <v>55</v>
      </c>
      <c r="AW163">
        <f t="shared" si="45"/>
        <v>55</v>
      </c>
      <c r="AX163">
        <f t="shared" si="45"/>
        <v>55</v>
      </c>
      <c r="AY163">
        <f t="shared" si="45"/>
        <v>55</v>
      </c>
      <c r="AZ163">
        <f t="shared" si="45"/>
        <v>55</v>
      </c>
      <c r="BA163">
        <f t="shared" si="45"/>
        <v>55</v>
      </c>
      <c r="BB163">
        <f t="shared" si="45"/>
        <v>55</v>
      </c>
      <c r="BC163">
        <f t="shared" si="45"/>
        <v>55</v>
      </c>
      <c r="BD163">
        <f t="shared" si="45"/>
        <v>55</v>
      </c>
      <c r="BE163">
        <f t="shared" si="45"/>
        <v>55</v>
      </c>
      <c r="BF163">
        <f t="shared" si="45"/>
        <v>55</v>
      </c>
      <c r="BG163">
        <f t="shared" si="45"/>
        <v>55</v>
      </c>
      <c r="BH163">
        <f t="shared" si="45"/>
        <v>55</v>
      </c>
      <c r="BI163">
        <f t="shared" si="45"/>
        <v>55</v>
      </c>
      <c r="BJ163">
        <f t="shared" si="45"/>
        <v>55</v>
      </c>
      <c r="BK163">
        <f t="shared" si="45"/>
        <v>55</v>
      </c>
      <c r="BL163">
        <f t="shared" si="45"/>
        <v>55</v>
      </c>
      <c r="BM163">
        <f t="shared" si="45"/>
        <v>55</v>
      </c>
      <c r="BN163">
        <f t="shared" si="45"/>
        <v>55</v>
      </c>
      <c r="BO163">
        <f t="shared" si="45"/>
        <v>55</v>
      </c>
      <c r="BP163">
        <f t="shared" si="45"/>
        <v>55</v>
      </c>
      <c r="BQ163">
        <f t="shared" si="45"/>
        <v>55</v>
      </c>
      <c r="BR163">
        <f t="shared" si="45"/>
        <v>55</v>
      </c>
      <c r="BS163">
        <f t="shared" si="45"/>
        <v>55</v>
      </c>
      <c r="BT163">
        <f t="shared" si="45"/>
        <v>55</v>
      </c>
      <c r="BU163">
        <f t="shared" si="45"/>
        <v>55</v>
      </c>
      <c r="BV163">
        <f t="shared" si="45"/>
        <v>55</v>
      </c>
      <c r="BW163">
        <f aca="true" t="shared" si="46" ref="BW163:CZ163">SUM(BW5:BW162)</f>
        <v>55</v>
      </c>
      <c r="BX163">
        <f t="shared" si="46"/>
        <v>55</v>
      </c>
      <c r="BY163">
        <f t="shared" si="46"/>
        <v>55</v>
      </c>
      <c r="BZ163">
        <f t="shared" si="46"/>
        <v>55</v>
      </c>
      <c r="CA163">
        <f t="shared" si="46"/>
        <v>55</v>
      </c>
      <c r="CB163">
        <f t="shared" si="46"/>
        <v>55</v>
      </c>
      <c r="CC163">
        <f t="shared" si="46"/>
        <v>55</v>
      </c>
      <c r="CD163">
        <f t="shared" si="46"/>
        <v>55</v>
      </c>
      <c r="CE163">
        <f t="shared" si="46"/>
        <v>55</v>
      </c>
      <c r="CF163">
        <f t="shared" si="46"/>
        <v>40</v>
      </c>
      <c r="CG163">
        <f t="shared" si="46"/>
        <v>55</v>
      </c>
      <c r="CH163">
        <f t="shared" si="46"/>
        <v>55</v>
      </c>
      <c r="CI163">
        <f t="shared" si="46"/>
        <v>55</v>
      </c>
      <c r="CJ163">
        <f t="shared" si="46"/>
        <v>55</v>
      </c>
      <c r="CK163">
        <f t="shared" si="46"/>
        <v>55</v>
      </c>
      <c r="CL163">
        <f t="shared" si="46"/>
        <v>55</v>
      </c>
      <c r="CM163">
        <f t="shared" si="46"/>
        <v>55</v>
      </c>
      <c r="CN163">
        <f t="shared" si="46"/>
        <v>55</v>
      </c>
      <c r="CO163">
        <f t="shared" si="46"/>
        <v>55</v>
      </c>
      <c r="CP163">
        <f t="shared" si="46"/>
        <v>55</v>
      </c>
      <c r="CQ163">
        <f t="shared" si="46"/>
        <v>55</v>
      </c>
      <c r="CR163">
        <f t="shared" si="46"/>
        <v>55</v>
      </c>
      <c r="CS163">
        <f t="shared" si="46"/>
        <v>55</v>
      </c>
      <c r="CT163">
        <f t="shared" si="46"/>
        <v>55</v>
      </c>
      <c r="CU163">
        <f t="shared" si="46"/>
        <v>55</v>
      </c>
      <c r="CV163">
        <f t="shared" si="46"/>
        <v>55</v>
      </c>
      <c r="CW163">
        <f t="shared" si="46"/>
        <v>55</v>
      </c>
      <c r="CX163">
        <f t="shared" si="46"/>
        <v>55</v>
      </c>
      <c r="CY163">
        <f t="shared" si="46"/>
        <v>55</v>
      </c>
      <c r="CZ163">
        <f t="shared" si="46"/>
        <v>55</v>
      </c>
      <c r="DA163">
        <f>SUM(DA5:DA162)</f>
        <v>977</v>
      </c>
      <c r="DB163">
        <f>SUM(DB5:DB162)</f>
        <v>1030</v>
      </c>
      <c r="DC163">
        <f>SUM(DC5:DC162)</f>
        <v>905</v>
      </c>
      <c r="DD163">
        <f>SUM(DD5:DD162)</f>
        <v>1980</v>
      </c>
    </row>
    <row r="164" spans="2:7" ht="12.75">
      <c r="B164" s="1" t="s">
        <v>307</v>
      </c>
      <c r="C164" s="19">
        <f>SUM(C5:C162)</f>
        <v>5222</v>
      </c>
      <c r="E164">
        <f>SUM(E5:E162)</f>
        <v>2007</v>
      </c>
      <c r="F164">
        <f>SUM(F5:F162)</f>
        <v>2885</v>
      </c>
      <c r="G164">
        <f>SUM(G5:G162)</f>
        <v>330</v>
      </c>
    </row>
    <row r="165" spans="2:3" ht="12.75">
      <c r="B165" s="1" t="s">
        <v>283</v>
      </c>
      <c r="C165" s="19">
        <f>SUM(E164,F164,G164)</f>
        <v>5222</v>
      </c>
    </row>
  </sheetData>
  <sheetProtection/>
  <printOptions/>
  <pageMargins left="0.79" right="0.79" top="0.98" bottom="0.98" header="0.5" footer="0.5"/>
  <pageSetup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U20"/>
  <sheetViews>
    <sheetView zoomScalePageLayoutView="0" workbookViewId="0" topLeftCell="A1">
      <selection activeCell="E1" sqref="E1"/>
    </sheetView>
  </sheetViews>
  <sheetFormatPr defaultColWidth="9.140625" defaultRowHeight="12.75"/>
  <cols>
    <col min="1" max="1" width="5.140625" style="0" customWidth="1"/>
    <col min="2" max="2" width="6.7109375" style="0" bestFit="1" customWidth="1"/>
    <col min="3" max="3" width="17.421875" style="0" bestFit="1" customWidth="1"/>
    <col min="4" max="4" width="15.421875" style="0" bestFit="1" customWidth="1"/>
    <col min="5" max="5" width="17.00390625" style="0" bestFit="1" customWidth="1"/>
    <col min="6" max="6" width="23.140625" style="0" customWidth="1"/>
    <col min="7" max="7" width="14.140625" style="0" bestFit="1" customWidth="1"/>
    <col min="8" max="8" width="17.00390625" style="0" bestFit="1" customWidth="1"/>
    <col min="9" max="9" width="18.28125" style="0" bestFit="1" customWidth="1"/>
    <col min="10" max="11" width="15.00390625" style="0" bestFit="1" customWidth="1"/>
    <col min="12" max="12" width="15.57421875" style="0" bestFit="1" customWidth="1"/>
    <col min="13" max="13" width="17.57421875" style="0" bestFit="1" customWidth="1"/>
    <col min="14" max="14" width="15.421875" style="0" bestFit="1" customWidth="1"/>
    <col min="15" max="15" width="15.57421875" style="0" bestFit="1" customWidth="1"/>
    <col min="16" max="16" width="17.00390625" style="0" bestFit="1" customWidth="1"/>
    <col min="17" max="17" width="17.57421875" style="0" bestFit="1" customWidth="1"/>
    <col min="18" max="18" width="15.421875" style="0" bestFit="1" customWidth="1"/>
    <col min="19" max="19" width="15.7109375" style="0" bestFit="1" customWidth="1"/>
    <col min="20" max="20" width="17.00390625" style="0" bestFit="1" customWidth="1"/>
    <col min="21" max="21" width="16.7109375" style="0" bestFit="1" customWidth="1"/>
    <col min="22" max="22" width="17.00390625" style="0" bestFit="1" customWidth="1"/>
    <col min="23" max="23" width="18.7109375" style="0" bestFit="1" customWidth="1"/>
    <col min="24" max="24" width="17.00390625" style="0" bestFit="1" customWidth="1"/>
    <col min="25" max="25" width="18.7109375" style="0" bestFit="1" customWidth="1"/>
    <col min="26" max="26" width="18.57421875" style="0" bestFit="1" customWidth="1"/>
    <col min="27" max="27" width="17.00390625" style="0" bestFit="1" customWidth="1"/>
    <col min="28" max="28" width="18.57421875" style="0" bestFit="1" customWidth="1"/>
    <col min="29" max="29" width="15.8515625" style="0" bestFit="1" customWidth="1"/>
    <col min="30" max="30" width="18.57421875" style="0" bestFit="1" customWidth="1"/>
    <col min="31" max="31" width="18.7109375" style="0" bestFit="1" customWidth="1"/>
    <col min="32" max="32" width="16.57421875" style="0" bestFit="1" customWidth="1"/>
    <col min="33" max="33" width="18.7109375" style="0" bestFit="1" customWidth="1"/>
    <col min="34" max="34" width="18.57421875" style="0" bestFit="1" customWidth="1"/>
    <col min="35" max="35" width="18.7109375" style="0" bestFit="1" customWidth="1"/>
    <col min="36" max="36" width="19.00390625" style="0" bestFit="1" customWidth="1"/>
    <col min="37" max="37" width="18.421875" style="0" bestFit="1" customWidth="1"/>
    <col min="38" max="38" width="19.00390625" style="0" bestFit="1" customWidth="1"/>
    <col min="39" max="39" width="18.7109375" style="0" bestFit="1" customWidth="1"/>
    <col min="40" max="40" width="19.00390625" style="0" bestFit="1" customWidth="1"/>
    <col min="41" max="41" width="18.57421875" style="0" bestFit="1" customWidth="1"/>
    <col min="42" max="42" width="19.00390625" style="0" bestFit="1" customWidth="1"/>
    <col min="43" max="43" width="18.57421875" style="0" bestFit="1" customWidth="1"/>
    <col min="44" max="44" width="19.00390625" style="0" bestFit="1" customWidth="1"/>
    <col min="45" max="45" width="20.28125" style="0" bestFit="1" customWidth="1"/>
    <col min="46" max="46" width="19.00390625" style="0" bestFit="1" customWidth="1"/>
    <col min="47" max="47" width="18.57421875" style="0" bestFit="1" customWidth="1"/>
    <col min="48" max="48" width="19.00390625" style="0" bestFit="1" customWidth="1"/>
    <col min="49" max="49" width="20.28125" style="0" bestFit="1" customWidth="1"/>
    <col min="50" max="54" width="18.421875" style="0" bestFit="1" customWidth="1"/>
    <col min="55" max="55" width="16.00390625" style="0" bestFit="1" customWidth="1"/>
    <col min="56" max="56" width="18.421875" style="0" bestFit="1" customWidth="1"/>
    <col min="57" max="57" width="15.8515625" style="0" bestFit="1" customWidth="1"/>
    <col min="58" max="58" width="15.421875" style="0" bestFit="1" customWidth="1"/>
    <col min="59" max="59" width="16.421875" style="0" bestFit="1" customWidth="1"/>
    <col min="60" max="60" width="14.140625" style="0" bestFit="1" customWidth="1"/>
    <col min="61" max="61" width="15.57421875" style="0" bestFit="1" customWidth="1"/>
    <col min="62" max="62" width="16.421875" style="0" bestFit="1" customWidth="1"/>
    <col min="63" max="63" width="17.421875" style="0" bestFit="1" customWidth="1"/>
    <col min="64" max="64" width="15.57421875" style="0" bestFit="1" customWidth="1"/>
    <col min="65" max="65" width="17.421875" style="0" bestFit="1" customWidth="1"/>
    <col min="66" max="66" width="18.140625" style="0" bestFit="1" customWidth="1"/>
    <col min="67" max="67" width="15.00390625" style="0" bestFit="1" customWidth="1"/>
    <col min="68" max="68" width="17.421875" style="0" bestFit="1" customWidth="1"/>
    <col min="69" max="69" width="16.7109375" style="0" bestFit="1" customWidth="1"/>
    <col min="70" max="70" width="15.00390625" style="0" bestFit="1" customWidth="1"/>
    <col min="71" max="71" width="17.421875" style="0" bestFit="1" customWidth="1"/>
    <col min="72" max="72" width="16.00390625" style="0" bestFit="1" customWidth="1"/>
    <col min="73" max="73" width="15.00390625" style="0" bestFit="1" customWidth="1"/>
    <col min="74" max="74" width="16.00390625" style="0" bestFit="1" customWidth="1"/>
    <col min="75" max="75" width="15.57421875" style="0" bestFit="1" customWidth="1"/>
    <col min="76" max="76" width="16.00390625" style="0" bestFit="1" customWidth="1"/>
    <col min="77" max="77" width="15.57421875" style="0" bestFit="1" customWidth="1"/>
    <col min="78" max="78" width="16.00390625" style="0" bestFit="1" customWidth="1"/>
    <col min="79" max="79" width="15.57421875" style="0" bestFit="1" customWidth="1"/>
    <col min="80" max="82" width="16.00390625" style="0" bestFit="1" customWidth="1"/>
    <col min="83" max="83" width="17.421875" style="0" bestFit="1" customWidth="1"/>
    <col min="84" max="85" width="15.7109375" style="0" bestFit="1" customWidth="1"/>
    <col min="86" max="89" width="16.57421875" style="0" bestFit="1" customWidth="1"/>
    <col min="90" max="93" width="15.7109375" style="0" bestFit="1" customWidth="1"/>
    <col min="94" max="95" width="16.00390625" style="0" bestFit="1" customWidth="1"/>
    <col min="96" max="99" width="16.421875" style="0" bestFit="1" customWidth="1"/>
  </cols>
  <sheetData>
    <row r="1" s="4" customFormat="1" ht="18">
      <c r="A1" s="11" t="s">
        <v>256</v>
      </c>
    </row>
    <row r="3" spans="1:99" ht="12.75">
      <c r="A3" s="5" t="s">
        <v>270</v>
      </c>
      <c r="B3" s="5" t="s">
        <v>255</v>
      </c>
      <c r="C3" s="5" t="s">
        <v>306</v>
      </c>
      <c r="D3" s="5" t="s">
        <v>305</v>
      </c>
      <c r="E3" s="5" t="s">
        <v>300</v>
      </c>
      <c r="F3" s="5" t="s">
        <v>299</v>
      </c>
      <c r="G3" s="5" t="s">
        <v>298</v>
      </c>
      <c r="H3" s="5" t="s">
        <v>296</v>
      </c>
      <c r="I3" s="5" t="s">
        <v>291</v>
      </c>
      <c r="J3" s="5" t="s">
        <v>290</v>
      </c>
      <c r="K3" s="5" t="s">
        <v>284</v>
      </c>
      <c r="L3" s="5" t="s">
        <v>275</v>
      </c>
      <c r="M3" s="5" t="s">
        <v>254</v>
      </c>
      <c r="N3" s="5" t="s">
        <v>239</v>
      </c>
      <c r="O3" s="5" t="s">
        <v>253</v>
      </c>
      <c r="P3" s="5" t="s">
        <v>229</v>
      </c>
      <c r="Q3" s="5" t="s">
        <v>228</v>
      </c>
      <c r="R3" s="5" t="s">
        <v>227</v>
      </c>
      <c r="S3" s="5" t="s">
        <v>209</v>
      </c>
      <c r="T3" s="5" t="s">
        <v>208</v>
      </c>
      <c r="U3" s="5" t="s">
        <v>207</v>
      </c>
      <c r="V3" s="5" t="s">
        <v>206</v>
      </c>
      <c r="W3" s="5" t="s">
        <v>205</v>
      </c>
      <c r="X3" s="5" t="s">
        <v>204</v>
      </c>
      <c r="Y3" s="5" t="s">
        <v>203</v>
      </c>
      <c r="Z3" s="5" t="s">
        <v>201</v>
      </c>
      <c r="AA3" s="5" t="s">
        <v>69</v>
      </c>
      <c r="AB3" s="5" t="s">
        <v>68</v>
      </c>
      <c r="AC3" s="5" t="s">
        <v>67</v>
      </c>
      <c r="AD3" s="5" t="s">
        <v>66</v>
      </c>
      <c r="AE3" s="5" t="s">
        <v>65</v>
      </c>
      <c r="AF3" s="5" t="s">
        <v>64</v>
      </c>
      <c r="AG3" s="5" t="s">
        <v>63</v>
      </c>
      <c r="AH3" s="5" t="s">
        <v>62</v>
      </c>
      <c r="AI3" s="5" t="s">
        <v>61</v>
      </c>
      <c r="AJ3" s="5" t="s">
        <v>60</v>
      </c>
      <c r="AK3" s="5" t="s">
        <v>59</v>
      </c>
      <c r="AL3" s="5" t="s">
        <v>58</v>
      </c>
      <c r="AM3" s="5" t="s">
        <v>57</v>
      </c>
      <c r="AN3" s="5" t="s">
        <v>56</v>
      </c>
      <c r="AO3" s="5" t="s">
        <v>55</v>
      </c>
      <c r="AP3" s="5" t="s">
        <v>54</v>
      </c>
      <c r="AQ3" s="5" t="s">
        <v>53</v>
      </c>
      <c r="AR3" s="5" t="s">
        <v>52</v>
      </c>
      <c r="AS3" s="5" t="s">
        <v>224</v>
      </c>
      <c r="AT3" s="5" t="s">
        <v>51</v>
      </c>
      <c r="AU3" s="5" t="s">
        <v>223</v>
      </c>
      <c r="AV3" s="5" t="s">
        <v>50</v>
      </c>
      <c r="AW3" s="5" t="s">
        <v>221</v>
      </c>
      <c r="AX3" s="5" t="s">
        <v>49</v>
      </c>
      <c r="AY3" s="5" t="s">
        <v>222</v>
      </c>
      <c r="AZ3" s="5" t="s">
        <v>48</v>
      </c>
      <c r="BA3" s="5" t="s">
        <v>47</v>
      </c>
      <c r="BB3" s="5" t="s">
        <v>46</v>
      </c>
      <c r="BC3" s="5" t="s">
        <v>45</v>
      </c>
      <c r="BD3" s="5" t="s">
        <v>44</v>
      </c>
      <c r="BE3" s="5" t="s">
        <v>43</v>
      </c>
      <c r="BF3" s="5" t="s">
        <v>42</v>
      </c>
      <c r="BG3" s="5" t="s">
        <v>41</v>
      </c>
      <c r="BH3" s="5" t="s">
        <v>40</v>
      </c>
      <c r="BI3" s="5" t="s">
        <v>39</v>
      </c>
      <c r="BJ3" s="5" t="s">
        <v>38</v>
      </c>
      <c r="BK3" s="5" t="s">
        <v>37</v>
      </c>
      <c r="BL3" s="5" t="s">
        <v>36</v>
      </c>
      <c r="BM3" s="5" t="s">
        <v>35</v>
      </c>
      <c r="BN3" s="5" t="s">
        <v>34</v>
      </c>
      <c r="BO3" s="5" t="s">
        <v>33</v>
      </c>
      <c r="BP3" s="5" t="s">
        <v>32</v>
      </c>
      <c r="BQ3" s="5" t="s">
        <v>31</v>
      </c>
      <c r="BR3" s="5" t="s">
        <v>30</v>
      </c>
      <c r="BS3" s="5" t="s">
        <v>29</v>
      </c>
      <c r="BT3" s="5" t="s">
        <v>28</v>
      </c>
      <c r="BU3" s="5" t="s">
        <v>27</v>
      </c>
      <c r="BV3" s="5" t="s">
        <v>26</v>
      </c>
      <c r="BW3" s="5" t="s">
        <v>25</v>
      </c>
      <c r="BX3" s="5" t="s">
        <v>24</v>
      </c>
      <c r="BY3" s="5" t="s">
        <v>23</v>
      </c>
      <c r="BZ3" s="5" t="s">
        <v>22</v>
      </c>
      <c r="CA3" s="5" t="s">
        <v>21</v>
      </c>
      <c r="CB3" s="5" t="s">
        <v>20</v>
      </c>
      <c r="CC3" s="5" t="s">
        <v>19</v>
      </c>
      <c r="CD3" s="5" t="s">
        <v>18</v>
      </c>
      <c r="CE3" s="5" t="s">
        <v>17</v>
      </c>
      <c r="CF3" s="5" t="s">
        <v>16</v>
      </c>
      <c r="CG3" s="5" t="s">
        <v>15</v>
      </c>
      <c r="CH3" s="5" t="s">
        <v>14</v>
      </c>
      <c r="CI3" s="5" t="s">
        <v>13</v>
      </c>
      <c r="CJ3" s="5" t="s">
        <v>12</v>
      </c>
      <c r="CK3" s="5" t="s">
        <v>11</v>
      </c>
      <c r="CL3" s="5" t="s">
        <v>10</v>
      </c>
      <c r="CM3" s="5" t="s">
        <v>9</v>
      </c>
      <c r="CN3" s="5" t="s">
        <v>8</v>
      </c>
      <c r="CO3" s="5" t="s">
        <v>7</v>
      </c>
      <c r="CP3" s="5" t="s">
        <v>6</v>
      </c>
      <c r="CQ3" s="5" t="s">
        <v>5</v>
      </c>
      <c r="CR3" s="5" t="s">
        <v>4</v>
      </c>
      <c r="CS3" s="5" t="s">
        <v>3</v>
      </c>
      <c r="CT3" s="5" t="s">
        <v>2</v>
      </c>
      <c r="CU3" s="5" t="s">
        <v>1</v>
      </c>
    </row>
    <row r="4" spans="1:99" s="5" customFormat="1" ht="12.75">
      <c r="A4" s="5">
        <v>1</v>
      </c>
      <c r="B4" s="1">
        <v>10</v>
      </c>
      <c r="C4" t="str">
        <f>INDEX(allanamnen,MATCH($B4,Maratontabell_SM!$H$5:$H$162,0),1)</f>
        <v>Jonsson Peter</v>
      </c>
      <c r="D4" t="str">
        <f>INDEX(allanamnen,MATCH($B4,Maratontabell_SM!$I$5:$I$162,0),1)</f>
        <v>Karlsson Stefan</v>
      </c>
      <c r="E4" t="str">
        <f>INDEX(allanamnen,MATCH($B4,Maratontabell_SM!$J$5:$J$162,0),1)</f>
        <v>Jonsson Peter</v>
      </c>
      <c r="F4" t="str">
        <f>INDEX(allanamnen,MATCH($B4,Maratontabell_SM!$K$5:$K$162,0),1)</f>
        <v>Karlsson Stefan</v>
      </c>
      <c r="G4" t="str">
        <f>INDEX(allanamnen,MATCH($B4,Maratontabell_SM!$L$5:$L$162,0),1)</f>
        <v>Jonsson Peter</v>
      </c>
      <c r="H4" t="str">
        <f>INDEX(allanamnen,MATCH($B4,Maratontabell_SM!$M$5:$M$162,0),1)</f>
        <v>Andersson Tord</v>
      </c>
      <c r="I4" t="str">
        <f>INDEX(allanamnen,MATCH($B4,Maratontabell_SM!$N$5:$N$162,0),1)</f>
        <v>Sandström Richard</v>
      </c>
      <c r="J4" t="str">
        <f>INDEX(allanamnen,MATCH($B4,Maratontabell_SM!$O$5:$O$162,0),1)</f>
        <v>Andersson Tord</v>
      </c>
      <c r="K4" t="str">
        <f>INDEX(allanamnen,MATCH($B4,Maratontabell_SM!$P$5:$P$162,0),1)</f>
        <v>Lindberg Kristian</v>
      </c>
      <c r="L4" t="str">
        <f>INDEX(allanamnen,MATCH($B4,Maratontabell_SM!$Q$5:$Q$162,0),1)</f>
        <v>Karlsson Stefan</v>
      </c>
      <c r="M4" t="str">
        <f>INDEX(allanamnen,MATCH($B4,Maratontabell_SM!$R$5:$R$162,0),1)</f>
        <v>Asplund Bengt</v>
      </c>
      <c r="N4" t="str">
        <f>INDEX(allanamnen,MATCH($B4,Maratontabell_SM!$S$5:$S$162,0),1)</f>
        <v>Gardström Petter</v>
      </c>
      <c r="O4" t="str">
        <f>INDEX(allanamnen,MATCH($B4,Maratontabell_SM!$T$5:$T$162,0),1)</f>
        <v>Jonsson Peter</v>
      </c>
      <c r="P4" t="str">
        <f>INDEX(allanamnen,MATCH($B4,Maratontabell_SM!$U$5:$U$162,0),1)</f>
        <v>Asplund Bengt</v>
      </c>
      <c r="Q4" t="str">
        <f>INDEX(allanamnen,MATCH($B4,Maratontabell_SM!$V$5:$V$162,0),1)</f>
        <v>Lind Björn</v>
      </c>
      <c r="R4" t="str">
        <f>INDEX(allanamnen,MATCH($B4,Maratontabell_SM!$W$5:$W$162,0),1)</f>
        <v>Andersson Tord</v>
      </c>
      <c r="S4" t="str">
        <f>INDEX(allanamnen,MATCH($B4,Maratontabell_SM!$X$5:$X$162,0),1)</f>
        <v>Lind Björn</v>
      </c>
      <c r="T4" t="str">
        <f>INDEX(allanamnen,MATCH($B4,Maratontabell_SM!$Y$5:$Y$162,0),1)</f>
        <v>Andersson Tord</v>
      </c>
      <c r="U4" t="str">
        <f>INDEX(allanamnen,MATCH($B4,Maratontabell_SM!$Z$5:$Z$162,0),1)</f>
        <v>Lind Björn</v>
      </c>
      <c r="V4" t="str">
        <f>INDEX(allanamnen,MATCH($B4,Maratontabell_SM!$AA$5:$AA$162,0),1)</f>
        <v>Karlsson Stefan</v>
      </c>
      <c r="W4" t="str">
        <f>INDEX(allanamnen,MATCH($B4,Maratontabell_SM!$AB$5:$AB$162,0),1)</f>
        <v>Lind Björn</v>
      </c>
      <c r="X4" t="str">
        <f>INDEX(allanamnen,MATCH($B4,Maratontabell_SM!$AC$5:$AC$162,0),1)</f>
        <v>Karlsson Stefan</v>
      </c>
      <c r="Y4" t="str">
        <f>INDEX(allanamnen,MATCH($B4,Maratontabell_SM!$AD$5:$AD$162,0),1)</f>
        <v>Lind Björn</v>
      </c>
      <c r="Z4" t="str">
        <f>INDEX(allanamnen,MATCH($B4,Maratontabell_SM!$AE$5:$AE$162,0),1)</f>
        <v>Karlsson Stefan</v>
      </c>
      <c r="AA4" t="str">
        <f>INDEX(allanamnen,MATCH($B4,Maratontabell_SM!$AF$5:$AF$162,0),1)</f>
        <v>Karlsson Stefan</v>
      </c>
      <c r="AB4" t="str">
        <f>INDEX(allanamnen,MATCH($B4,Maratontabell_SM!$AG$5:$AG$162,0),1)</f>
        <v>Karlsson Stefan</v>
      </c>
      <c r="AC4" t="str">
        <f>INDEX(allanamnen,MATCH($B4,Maratontabell_SM!$AH$5:$AH$162,0),1)</f>
        <v>Jonsson Peter</v>
      </c>
      <c r="AD4" t="str">
        <f>INDEX(allanamnen,MATCH($B4,Maratontabell_SM!$AI$5:$AI$162,0),1)</f>
        <v>Gaulitz Joachim</v>
      </c>
      <c r="AE4" t="str">
        <f>INDEX(allanamnen,MATCH($B4,Maratontabell_SM!$AJ$5:$AJ$162,0),1)</f>
        <v>Hermansson Hannes</v>
      </c>
      <c r="AF4" t="str">
        <f>INDEX(allanamnen,MATCH($B4,Maratontabell_SM!$AK$5:$AK$162,0),1)</f>
        <v>Karlsson Stefan</v>
      </c>
      <c r="AG4" t="str">
        <f>INDEX(allanamnen,MATCH($B4,Maratontabell_SM!$AL$5:$AL$162,0),1)</f>
        <v>Bertilsson Anders</v>
      </c>
      <c r="AH4" t="str">
        <f>INDEX(allanamnen,MATCH($B4,Maratontabell_SM!$AM$5:$AM$162,0),1)</f>
        <v>Gaulitz Joachim</v>
      </c>
      <c r="AI4" t="str">
        <f>INDEX(allanamnen,MATCH($B4,Maratontabell_SM!$AN$5:$AN$162,0),1)</f>
        <v>Hagenfors Tomas</v>
      </c>
      <c r="AJ4" t="str">
        <f>INDEX(allanamnen,MATCH($B4,Maratontabell_SM!$AO$5:$AO$162,0),1)</f>
        <v>Holgersson Göran</v>
      </c>
      <c r="AK4" t="str">
        <f>INDEX(allanamnen,MATCH($B4,Maratontabell_SM!$AP$5:$AP$162,0),1)</f>
        <v>Eriksson Marcus</v>
      </c>
      <c r="AL4" t="str">
        <f>INDEX(allanamnen,MATCH($B4,Maratontabell_SM!$AQ$5:$AQ$162,0),1)</f>
        <v>Gaulitz Joachim</v>
      </c>
      <c r="AM4" t="str">
        <f>INDEX(allanamnen,MATCH($B4,Maratontabell_SM!$AR$5:$AR$162,0),1)</f>
        <v>Hagenfors Tomas</v>
      </c>
      <c r="AN4" t="str">
        <f>INDEX(allanamnen,MATCH($B4,Maratontabell_SM!$AS$5:$AS$162,0),1)</f>
        <v>Gaulitz Joachim</v>
      </c>
      <c r="AO4" t="str">
        <f>INDEX(allanamnen,MATCH($B4,Maratontabell_SM!$AT$5:$AT$162,0),1)</f>
        <v>Holgersson Göran</v>
      </c>
      <c r="AP4" t="str">
        <f>INDEX(allanamnen,MATCH($B4,Maratontabell_SM!$AU$5:$AU$162,0),1)</f>
        <v>Karlsson Stefan</v>
      </c>
      <c r="AQ4" t="str">
        <f>INDEX(allanamnen,MATCH($B4,Maratontabell_SM!$AV$5:$AV$162,0),1)</f>
        <v>Holgersson Göran</v>
      </c>
      <c r="AR4" t="str">
        <f>INDEX(allanamnen,MATCH($B4,Maratontabell_SM!$AW$5:$AW$162,0),1)</f>
        <v>Andersson Tord</v>
      </c>
      <c r="AS4" t="str">
        <f>INDEX(allanamnen,MATCH($B4,Maratontabell_SM!$AX$5:$AX$162,0),1)</f>
        <v>Bertilsson Anders</v>
      </c>
      <c r="AT4" t="str">
        <f>INDEX(allanamnen,MATCH($B4,Maratontabell_SM!$AY$5:$AY$162,0),1)</f>
        <v>Karlsson Stefan</v>
      </c>
      <c r="AU4" t="str">
        <f>INDEX(allanamnen,MATCH($B4,Maratontabell_SM!$AZ$5:$AZ$162,0),1)</f>
        <v>Henningsson Anders</v>
      </c>
      <c r="AV4" t="str">
        <f>INDEX(allanamnen,MATCH($B4,Maratontabell_SM!$BA$5:$BA$162,0),1)</f>
        <v>Karlsson Stefan</v>
      </c>
      <c r="AW4" t="str">
        <f>INDEX(allanamnen,MATCH($B4,Maratontabell_SM!$BB$5:$BB$162,0),1)</f>
        <v>Henningsson Anders</v>
      </c>
      <c r="AX4" t="str">
        <f>INDEX(allanamnen,MATCH($B4,Maratontabell_SM!$BC$5:$BC$162,0),1)</f>
        <v>Karlsson Stefan</v>
      </c>
      <c r="AY4" t="str">
        <f>INDEX(allanamnen,MATCH($B4,Maratontabell_SM!$BD$5:$BD$162,0),1)</f>
        <v>Henningsson Anders</v>
      </c>
      <c r="AZ4" t="str">
        <f>INDEX(allanamnen,MATCH($B4,Maratontabell_SM!$BE$5:$BE$162,0),1)</f>
        <v>Sundling Ingvar</v>
      </c>
      <c r="BA4" t="str">
        <f>INDEX(allanamnen,MATCH($B4,Maratontabell_SM!$BF$5:$BF$162,0),1)</f>
        <v>Sundling Ingvar</v>
      </c>
      <c r="BB4" t="str">
        <f>INDEX(allanamnen,MATCH($B4,Maratontabell_SM!$BG$5:$BG$162,0),1)</f>
        <v>Arkbo Frank</v>
      </c>
      <c r="BC4" t="str">
        <f>INDEX(allanamnen,MATCH($B4,Maratontabell_SM!$BH$5:$BH$162,0),1)</f>
        <v>Sundling Ingvar</v>
      </c>
      <c r="BD4" t="str">
        <f>INDEX(allanamnen,MATCH($B4,Maratontabell_SM!$BI$5:$BI$162,0),1)</f>
        <v>Möller Stefan</v>
      </c>
      <c r="BE4" t="str">
        <f>INDEX(allanamnen,MATCH($B4,Maratontabell_SM!$BJ$5:$BJ$162,0),1)</f>
        <v>Jansson Stefan</v>
      </c>
      <c r="BF4" t="str">
        <f>INDEX(allanamnen,MATCH($B4,Maratontabell_SM!$BK$5:$BK$162,0),1)</f>
        <v>Gardström Petter</v>
      </c>
      <c r="BG4" t="str">
        <f>INDEX(allanamnen,MATCH($B4,Maratontabell_SM!$BL$5:$BL$162,0),1)</f>
        <v>Maltell Tommy</v>
      </c>
      <c r="BH4" t="str">
        <f>INDEX(allanamnen,MATCH($B4,Maratontabell_SM!$BM$5:$BM$162,0),1)</f>
        <v>Jansson Stefan</v>
      </c>
      <c r="BI4" t="str">
        <f>INDEX(allanamnen,MATCH($B4,Maratontabell_SM!$BN$5:$BN$162,0),1)</f>
        <v>Palmgren Jan</v>
      </c>
      <c r="BJ4" t="str">
        <f>INDEX(allanamnen,MATCH($B4,Maratontabell_SM!$BO$5:$BO$162,0),1)</f>
        <v>Möller Stefan</v>
      </c>
      <c r="BK4" t="str">
        <f>INDEX(allanamnen,MATCH($B4,Maratontabell_SM!$BP$5:$BP$162,0),1)</f>
        <v>Arkbo Frank</v>
      </c>
      <c r="BL4" t="str">
        <f>INDEX(allanamnen,MATCH($B4,Maratontabell_SM!$BQ$5:$BQ$162,0),1)</f>
        <v>Palmgren Jan</v>
      </c>
      <c r="BM4" t="str">
        <f>INDEX(allanamnen,MATCH($B4,Maratontabell_SM!$BR$5:$BR$162,0),1)</f>
        <v>Möller Stefan</v>
      </c>
      <c r="BN4" t="str">
        <f>INDEX(allanamnen,MATCH($B4,Maratontabell_SM!$BS$5:$BS$162,0),1)</f>
        <v>Hagenfors Tomas</v>
      </c>
      <c r="BO4" t="str">
        <f>INDEX(allanamnen,MATCH($B4,Maratontabell_SM!$BT$5:$BT$162,0),1)</f>
        <v>Sundling Ingvar</v>
      </c>
      <c r="BP4" t="str">
        <f>INDEX(allanamnen,MATCH($B4,Maratontabell_SM!$BU$5:$BU$162,0),1)</f>
        <v>Maltell Tommy</v>
      </c>
      <c r="BQ4" t="str">
        <f>INDEX(allanamnen,MATCH($B4,Maratontabell_SM!$BV$5:$BV$162,0),1)</f>
        <v>Hagenfors Tomas</v>
      </c>
      <c r="BR4" t="str">
        <f>INDEX(allanamnen,MATCH($B4,Maratontabell_SM!$BW$5:$BW$162,0),1)</f>
        <v>Jansson Stefan</v>
      </c>
      <c r="BS4" t="str">
        <f>INDEX(allanamnen,MATCH($B4,Maratontabell_SM!$BX$5:$BX$162,0),1)</f>
        <v>Tidblad Johan</v>
      </c>
      <c r="BT4" t="str">
        <f>INDEX(allanamnen,MATCH($B4,Maratontabell_SM!$BY$5:$BY$162,0),1)</f>
        <v>Jansson Stefan</v>
      </c>
      <c r="BU4" t="str">
        <f>INDEX(allanamnen,MATCH($B4,Maratontabell_SM!$BZ$5:$BZ$162,0),1)</f>
        <v>Jansson Stefan</v>
      </c>
      <c r="BV4" t="str">
        <f>INDEX(allanamnen,MATCH($B4,Maratontabell_SM!$CA$5:$CA$162,0),1)</f>
        <v>Jansson Stefan</v>
      </c>
      <c r="BW4" t="str">
        <f>INDEX(allanamnen,MATCH($B4,Maratontabell_SM!$CB$5:$CB$162,0),1)</f>
        <v>Sundling Ingvar</v>
      </c>
      <c r="BX4" t="str">
        <f>INDEX(allanamnen,MATCH($B4,Maratontabell_SM!$CC$5:$CC$162,0),1)</f>
        <v>Jansson Stefan</v>
      </c>
      <c r="BY4" t="str">
        <f>INDEX(allanamnen,MATCH($B4,Maratontabell_SM!$CD$5:$CD$162,0),1)</f>
        <v>Jansson Stefan</v>
      </c>
      <c r="BZ4" t="str">
        <f>INDEX(allanamnen,MATCH($B4,Maratontabell_SM!$CE$5:$CE$162,0),1)</f>
        <v>Jansson Stefan</v>
      </c>
      <c r="CA4" t="str">
        <f>INDEX(allanamnen,MATCH($B4,Maratontabell_SM!$CF$5:$CF$162,0),1)</f>
        <v>Maltell Tommy</v>
      </c>
      <c r="CB4" t="str">
        <f>INDEX(allanamnen,MATCH($B4,Maratontabell_SM!$CG$5:$CG$162,0),1)</f>
        <v>Maltell Tommy</v>
      </c>
      <c r="CC4" t="str">
        <f>INDEX(allanamnen,MATCH($B4,Maratontabell_SM!$CH$5:$CH$162,0),1)</f>
        <v>Dahlgren Alf</v>
      </c>
      <c r="CD4" t="str">
        <f>INDEX(allanamnen,MATCH($B4,Maratontabell_SM!$CI$5:$CI$162,0),1)</f>
        <v>Dahlgren Alf</v>
      </c>
      <c r="CE4" t="str">
        <f>INDEX(allanamnen,MATCH($B4,Maratontabell_SM!$CJ$5:$CJ$162,0),1)</f>
        <v>Hagenfors Tomas</v>
      </c>
      <c r="CF4" t="str">
        <f>INDEX(allanamnen,MATCH($B4,Maratontabell_SM!$CK$5:$CK$162,0),1)</f>
        <v>Söderström Kaj</v>
      </c>
      <c r="CG4" t="str">
        <f>INDEX(allanamnen,MATCH($B4,Maratontabell_SM!$CL$5:$CL$162,0),1)</f>
        <v>Söderström Kaj</v>
      </c>
      <c r="CH4" t="str">
        <f>INDEX(allanamnen,MATCH($B4,Maratontabell_SM!$CM$5:$CM$162,0),1)</f>
        <v>Pettersson Rolf</v>
      </c>
      <c r="CI4" t="str">
        <f>INDEX(allanamnen,MATCH($B4,Maratontabell_SM!$CN$5:$CN$162,0),1)</f>
        <v>Hansson Curt</v>
      </c>
      <c r="CJ4" t="str">
        <f>INDEX(allanamnen,MATCH($B4,Maratontabell_SM!$CO$5:$CO$162,0),1)</f>
        <v>Bokelius Bertil</v>
      </c>
      <c r="CK4" t="str">
        <f>INDEX(allanamnen,MATCH($B4,Maratontabell_SM!$CP$5:$CP$162,0),1)</f>
        <v>Pettersson Rolf</v>
      </c>
      <c r="CL4" t="str">
        <f>INDEX(allanamnen,MATCH($B4,Maratontabell_SM!$CQ$5:$CQ$162,0),1)</f>
        <v>Bokelius Bertil</v>
      </c>
      <c r="CM4" t="str">
        <f>INDEX(allanamnen,MATCH($B4,Maratontabell_SM!$CR$5:$CR$162,0),1)</f>
        <v>Bokelius Bertil</v>
      </c>
      <c r="CN4" t="str">
        <f>INDEX(allanamnen,MATCH($B4,Maratontabell_SM!$CS$5:$CS$162,0),1)</f>
        <v>Wärre Lennart</v>
      </c>
      <c r="CO4" t="str">
        <f>INDEX(allanamnen,MATCH($B4,Maratontabell_SM!$CT$5:$CT$162,0),1)</f>
        <v>Wärre Lennart</v>
      </c>
      <c r="CP4" t="str">
        <f>INDEX(allanamnen,MATCH($B4,Maratontabell_SM!$CU$5:$CU$162,0),1)</f>
        <v>Wärre Lennart</v>
      </c>
      <c r="CQ4" t="str">
        <f>INDEX(allanamnen,MATCH($B4,Maratontabell_SM!$CV$5:$CV$162,0),1)</f>
        <v>Bokelius Bertil</v>
      </c>
      <c r="CR4" t="str">
        <f>INDEX(allanamnen,MATCH($B4,Maratontabell_SM!$CW$5:$CW$162,0),1)</f>
        <v>Bokelius Bertil</v>
      </c>
      <c r="CS4" t="str">
        <f>INDEX(allanamnen,MATCH($B4,Maratontabell_SM!$CX$5:$CX$162,0),1)</f>
        <v>Bokelius Bertil</v>
      </c>
      <c r="CT4" t="str">
        <f>INDEX(allanamnen,MATCH($B4,Maratontabell_SM!$CY$5:$CY$162,0),1)</f>
        <v>Åhlén Jan</v>
      </c>
      <c r="CU4" t="str">
        <f>INDEX(allanamnen,MATCH($B4,Maratontabell_SM!$CZ$5:$CZ$162,0),1)</f>
        <v>Bokelius Bertil</v>
      </c>
    </row>
    <row r="5" spans="1:99" ht="12.75">
      <c r="A5" s="1">
        <v>2</v>
      </c>
      <c r="B5">
        <v>9</v>
      </c>
      <c r="C5" t="str">
        <f>INDEX(allanamnen,MATCH($B5,Maratontabell_SM!$H$5:$H$162,0),1)</f>
        <v>Lorentsson Christer</v>
      </c>
      <c r="D5" t="str">
        <f>INDEX(allanamnen,MATCH($B5,Maratontabell_SM!$I$5:$I$162,0),1)</f>
        <v>Gardström Petter</v>
      </c>
      <c r="E5" t="str">
        <f>INDEX(allanamnen,MATCH($B5,Maratontabell_SM!$J$5:$J$162,0),1)</f>
        <v>Jellve Emma</v>
      </c>
      <c r="F5" t="str">
        <f>INDEX(allanamnen,MATCH($B5,Maratontabell_SM!$K$5:$K$162,0),1)</f>
        <v>Andersson Tord</v>
      </c>
      <c r="G5" t="str">
        <f>INDEX(allanamnen,MATCH($B5,Maratontabell_SM!$L$5:$L$162,0),1)</f>
        <v>Maltell Tommy</v>
      </c>
      <c r="H5" t="str">
        <f>INDEX(allanamnen,MATCH($B5,Maratontabell_SM!$M$5:$M$162,0),1)</f>
        <v>Gardström Petter</v>
      </c>
      <c r="I5" t="s">
        <v>295</v>
      </c>
      <c r="J5" t="str">
        <f>INDEX(allanamnen,MATCH($B5,Maratontabell_SM!$O$5:$O$162,0),1)</f>
        <v>Karlsson Stefan</v>
      </c>
      <c r="K5" t="str">
        <f>INDEX(allanamnen,MATCH($B5,Maratontabell_SM!$P$5:$P$162,0),1)</f>
        <v>Lind Björn</v>
      </c>
      <c r="L5" t="str">
        <f>INDEX(allanamnen,MATCH($B5,Maratontabell_SM!$Q$5:$Q$162,0),1)</f>
        <v>Eriksson Björn</v>
      </c>
      <c r="M5" t="str">
        <f>INDEX(Maratontabell_SM!$B$5:$B$162,MATCH(B5,Maratontabell_SM!$R$5:$R$162,0),1)</f>
        <v>Jonsson Peter</v>
      </c>
      <c r="N5" t="str">
        <f>INDEX(Maratontabell_SM!$B$5:$B$162,MATCH($B5,Maratontabell_SM!$S$5:$S$162,0),1)</f>
        <v>Karlsson Stefan</v>
      </c>
      <c r="O5" t="str">
        <f>INDEX(allanamnen,MATCH($B5,Maratontabell_SM!$T$5:$T$162,0),1)</f>
        <v>Asplund Bengt</v>
      </c>
      <c r="P5" t="str">
        <f>INDEX(allanamnen,MATCH($B5,Maratontabell_SM!$U$5:$U$162,0),1)</f>
        <v>Andersson Tord</v>
      </c>
      <c r="Q5" t="str">
        <f>INDEX(allanamnen,MATCH($B5,Maratontabell_SM!$V$5:$V$162,0),1)</f>
        <v>Jonsson Peter</v>
      </c>
      <c r="R5" t="str">
        <f>INDEX(allanamnen,MATCH($B5,Maratontabell_SM!$W$5:$W$162,0),1)</f>
        <v>Karlsson Stefan</v>
      </c>
      <c r="S5" t="str">
        <f>INDEX(allanamnen,MATCH($B5,Maratontabell_SM!$X$5:$X$162,0),1)</f>
        <v>Asplund Bengt</v>
      </c>
      <c r="T5" t="str">
        <f>INDEX(allanamnen,MATCH($B5,Maratontabell_SM!$Y$5:$Y$162,0),1)</f>
        <v>Karlsson Stefan</v>
      </c>
      <c r="U5" t="str">
        <f>INDEX(allanamnen,MATCH($B5,Maratontabell_SM!$Z$5:$Z$162,0),1)</f>
        <v>Jonsson Peter</v>
      </c>
      <c r="V5" t="str">
        <f>INDEX(allanamnen,MATCH($B5,Maratontabell_SM!$AA$5:$AA$162,0),1)</f>
        <v>Carlsson Martin</v>
      </c>
      <c r="W5" t="str">
        <f>INDEX(allanamnen,MATCH($B5,Maratontabell_SM!$AB$5:$AB$162,0),1)</f>
        <v>Jonsson Peter</v>
      </c>
      <c r="X5" t="str">
        <f>INDEX(allanamnen,MATCH($B5,Maratontabell_SM!$AC$5:$AC$162,0),1)</f>
        <v>Jonsson Peter</v>
      </c>
      <c r="Y5" t="str">
        <f>INDEX(allanamnen,MATCH($B5,Maratontabell_SM!$AD$5:$AD$162,0),1)</f>
        <v>Carlsson Martin</v>
      </c>
      <c r="Z5" t="str">
        <f>INDEX(allanamnen,MATCH($B5,Maratontabell_SM!$AE$5:$AE$162,0),1)</f>
        <v>Eriksson Björn</v>
      </c>
      <c r="AA5" t="str">
        <f>INDEX(allanamnen,MATCH($B5,Maratontabell_SM!$AF$5:$AF$162,0),1)</f>
        <v>Bertilsson Anders</v>
      </c>
      <c r="AB5" t="str">
        <f>INDEX(allanamnen,MATCH($B5,Maratontabell_SM!$AG$5:$AG$162,0),1)</f>
        <v>Gaulitz Joachim</v>
      </c>
      <c r="AC5" t="str">
        <f>INDEX(allanamnen,MATCH($B5,Maratontabell_SM!$AH$5:$AH$162,0),1)</f>
        <v>Lind Björn</v>
      </c>
      <c r="AD5" t="str">
        <f>INDEX(allanamnen,MATCH($B5,Maratontabell_SM!$AI$5:$AI$162,0),1)</f>
        <v>Karlsson Stefan</v>
      </c>
      <c r="AE5" t="str">
        <f>INDEX(allanamnen,MATCH($B5,Maratontabell_SM!$AJ$5:$AJ$162,0),1)</f>
        <v>Jonsson Peter</v>
      </c>
      <c r="AF5" t="str">
        <f>INDEX(allanamnen,MATCH($B5,Maratontabell_SM!$AK$5:$AK$162,0),1)</f>
        <v>Holgersson Göran</v>
      </c>
      <c r="AG5" t="str">
        <f>INDEX(allanamnen,MATCH($B5,Maratontabell_SM!$AL$5:$AL$162,0),1)</f>
        <v>Hermansson Linus</v>
      </c>
      <c r="AH5" t="str">
        <f>INDEX(allanamnen,MATCH($B5,Maratontabell_SM!$AM$5:$AM$162,0),1)</f>
        <v>Holgersson Göran</v>
      </c>
      <c r="AI5" t="str">
        <f>INDEX(allanamnen,MATCH($B5,Maratontabell_SM!$AN$5:$AN$162,0),1)</f>
        <v>Hermansson Linus</v>
      </c>
      <c r="AJ5" t="str">
        <f>INDEX(allanamnen,MATCH($B5,Maratontabell_SM!$AO$5:$AO$162,0),1)</f>
        <v>Gardström Petter</v>
      </c>
      <c r="AK5" t="str">
        <f>INDEX(allanamnen,MATCH($B5,Maratontabell_SM!$AP$5:$AP$162,0),1)</f>
        <v>Bertilsson Anders</v>
      </c>
      <c r="AL5" t="str">
        <f>INDEX(allanamnen,MATCH($B5,Maratontabell_SM!$AQ$5:$AQ$162,0),1)</f>
        <v>Johannesson Rickard</v>
      </c>
      <c r="AM5" t="str">
        <f>INDEX(allanamnen,MATCH($B5,Maratontabell_SM!$AR$5:$AR$162,0),1)</f>
        <v>Holgersson Göran</v>
      </c>
      <c r="AN5" t="str">
        <f>INDEX(allanamnen,MATCH($B5,Maratontabell_SM!$AS$5:$AS$162,0),1)</f>
        <v>Gardström Petter</v>
      </c>
      <c r="AO5" t="str">
        <f>INDEX(allanamnen,MATCH($B5,Maratontabell_SM!$AT$5:$AT$162,0),1)</f>
        <v>Hermansson Hannes</v>
      </c>
      <c r="AP5" t="str">
        <f>INDEX(allanamnen,MATCH($B5,Maratontabell_SM!$AU$5:$AU$162,0),1)</f>
        <v>Johannesson Rickard</v>
      </c>
      <c r="AQ5" t="str">
        <f>INDEX(allanamnen,MATCH($B5,Maratontabell_SM!$AV$5:$AV$162,0),1)</f>
        <v>Bertilsson Anders</v>
      </c>
      <c r="AR5" t="str">
        <f>INDEX(allanamnen,MATCH($B5,Maratontabell_SM!$AW$5:$AW$162,0),1)</f>
        <v>Holgersson Göran</v>
      </c>
      <c r="AS5" t="str">
        <f>INDEX(allanamnen,MATCH($B5,Maratontabell_SM!$AX$5:$AX$162,0),1)</f>
        <v>Hagenfors Tomas</v>
      </c>
      <c r="AT5" t="str">
        <f>INDEX(allanamnen,MATCH($B5,Maratontabell_SM!$AY$5:$AY$162,0),1)</f>
        <v>Holgersson Göran</v>
      </c>
      <c r="AU5" t="str">
        <f>INDEX(allanamnen,MATCH($B5,Maratontabell_SM!$AZ$5:$AZ$162,0),1)</f>
        <v>Hagenfors Tomas</v>
      </c>
      <c r="AV5" t="str">
        <f>INDEX(allanamnen,MATCH($B5,Maratontabell_SM!$BA$5:$BA$162,0),1)</f>
        <v>Gardström Petter</v>
      </c>
      <c r="AW5" t="str">
        <f>INDEX(allanamnen,MATCH($B5,Maratontabell_SM!$BB$5:$BB$162,0),1)</f>
        <v>Tidblad Johan</v>
      </c>
      <c r="AX5" t="str">
        <f>INDEX(allanamnen,MATCH($B5,Maratontabell_SM!$BC$5:$BC$162,0),1)</f>
        <v>Sundling Ingvar</v>
      </c>
      <c r="AY5" t="str">
        <f>INDEX(allanamnen,MATCH($B5,Maratontabell_SM!$BD$5:$BD$162,0),1)</f>
        <v>Bertilsson Anders</v>
      </c>
      <c r="AZ5" t="str">
        <f>INDEX(allanamnen,MATCH($B5,Maratontabell_SM!$BE$5:$BE$162,0),1)</f>
        <v>Arkbo Frank</v>
      </c>
      <c r="BA5" t="str">
        <f>INDEX(allanamnen,MATCH($B5,Maratontabell_SM!$BF$5:$BF$162,0),1)</f>
        <v>Palmgren Jan</v>
      </c>
      <c r="BB5" t="str">
        <f>INDEX(allanamnen,MATCH($B5,Maratontabell_SM!$BG$5:$BG$162,0),1)</f>
        <v>Sundling Ingvar</v>
      </c>
      <c r="BC5" t="str">
        <f>INDEX(allanamnen,MATCH($B5,Maratontabell_SM!$BH$5:$BH$162,0),1)</f>
        <v>Gardström Petter</v>
      </c>
      <c r="BD5" t="str">
        <f>INDEX(allanamnen,MATCH($B5,Maratontabell_SM!$BI$5:$BI$162,0),1)</f>
        <v>Maltell Tommy</v>
      </c>
      <c r="BE5" t="str">
        <f>INDEX(allanamnen,MATCH($B5,Maratontabell_SM!$BJ$5:$BJ$162,0),1)</f>
        <v>Tidblad Johan</v>
      </c>
      <c r="BF5" t="str">
        <f>INDEX(allanamnen,MATCH($B5,Maratontabell_SM!$BK$5:$BK$162,0),1)</f>
        <v>Sundling Ingvar</v>
      </c>
      <c r="BG5" t="str">
        <f>INDEX(allanamnen,MATCH($B5,Maratontabell_SM!$BL$5:$BL$162,0),1)</f>
        <v>Jonsson Peter</v>
      </c>
      <c r="BH5" t="str">
        <f>INDEX(allanamnen,MATCH($B5,Maratontabell_SM!$BM$5:$BM$162,0),1)</f>
        <v>Arkbo Frank</v>
      </c>
      <c r="BI5" t="str">
        <f>INDEX(allanamnen,MATCH($B5,Maratontabell_SM!$BN$5:$BN$162,0),1)</f>
        <v>Sundling Ingvar</v>
      </c>
      <c r="BJ5" t="str">
        <f>INDEX(allanamnen,MATCH($B5,Maratontabell_SM!$BO$5:$BO$162,0),1)</f>
        <v>Maltell Tommy</v>
      </c>
      <c r="BK5" t="str">
        <f>INDEX(allanamnen,MATCH($B5,Maratontabell_SM!$BP$5:$BP$162,0),1)</f>
        <v>Möller Stefan</v>
      </c>
      <c r="BL5" t="str">
        <f>INDEX(allanamnen,MATCH($B5,Maratontabell_SM!$BQ$5:$BQ$162,0),1)</f>
        <v>Sundling Ingvar</v>
      </c>
      <c r="BM5" t="str">
        <f>INDEX(allanamnen,MATCH($B5,Maratontabell_SM!$BR$5:$BR$162,0),1)</f>
        <v>Maltell Tommy</v>
      </c>
      <c r="BN5" t="str">
        <f>INDEX(allanamnen,MATCH($B5,Maratontabell_SM!$BS$5:$BS$162,0),1)</f>
        <v>Jansson Stefan</v>
      </c>
      <c r="BO5" t="str">
        <f>INDEX(allanamnen,MATCH($B5,Maratontabell_SM!$BT$5:$BT$162,0),1)</f>
        <v>Andersson Tord</v>
      </c>
      <c r="BP5" t="str">
        <f>INDEX(allanamnen,MATCH($B5,Maratontabell_SM!$BU$5:$BU$162,0),1)</f>
        <v>Palmgren Jan</v>
      </c>
      <c r="BQ5" t="str">
        <f>INDEX(allanamnen,MATCH($B5,Maratontabell_SM!$BV$5:$BV$162,0),1)</f>
        <v>Möller Stefan</v>
      </c>
      <c r="BR5" t="str">
        <f>INDEX(allanamnen,MATCH($B5,Maratontabell_SM!$BW$5:$BW$162,0),1)</f>
        <v>Sundling Ingvar</v>
      </c>
      <c r="BS5" t="str">
        <f>INDEX(allanamnen,MATCH($B5,Maratontabell_SM!$BX$5:$BX$162,0),1)</f>
        <v>Maltell Tommy</v>
      </c>
      <c r="BT5" t="str">
        <f>INDEX(allanamnen,MATCH($B5,Maratontabell_SM!$BY$5:$BY$162,0),1)</f>
        <v>Hagenfors Tomas</v>
      </c>
      <c r="BU5" t="str">
        <f>INDEX(allanamnen,MATCH($B5,Maratontabell_SM!$BZ$5:$BZ$162,0),1)</f>
        <v>Sundling Ingvar</v>
      </c>
      <c r="BV5" t="str">
        <f>INDEX(allanamnen,MATCH($B5,Maratontabell_SM!$CA$5:$CA$162,0),1)</f>
        <v>Möller Stefan</v>
      </c>
      <c r="BW5" t="str">
        <f>INDEX(allanamnen,MATCH($B5,Maratontabell_SM!$CB$5:$CB$162,0),1)</f>
        <v>Arkbo Frank</v>
      </c>
      <c r="BX5" t="str">
        <f>INDEX(allanamnen,MATCH($B5,Maratontabell_SM!$CC$5:$CC$162,0),1)</f>
        <v>Fegerby Marianne</v>
      </c>
      <c r="BY5" t="str">
        <f>INDEX(allanamnen,MATCH($B5,Maratontabell_SM!$CD$5:$CD$162,0),1)</f>
        <v>Sundling Ingvar</v>
      </c>
      <c r="BZ5" t="str">
        <f>INDEX(allanamnen,MATCH($B5,Maratontabell_SM!$CE$5:$CE$162,0),1)</f>
        <v>Sundling Ingvar</v>
      </c>
      <c r="CA5" t="str">
        <f>INDEX(allanamnen,MATCH($B5,Maratontabell_SM!$CF$5:$CF$162,0),1)</f>
        <v>Hagenfors Tomas</v>
      </c>
      <c r="CB5" t="str">
        <f>INDEX(allanamnen,MATCH($B5,Maratontabell_SM!$CG$5:$CG$162,0),1)</f>
        <v>Jansson Stefan</v>
      </c>
      <c r="CC5" t="str">
        <f>INDEX(allanamnen,MATCH($B5,Maratontabell_SM!$CH$5:$CH$162,0),1)</f>
        <v>Hagenfors Tomas</v>
      </c>
      <c r="CD5" t="str">
        <f>INDEX(allanamnen,MATCH($B5,Maratontabell_SM!$CI$5:$CI$162,0),1)</f>
        <v>Sörenfors Per</v>
      </c>
      <c r="CE5" t="str">
        <f>INDEX(allanamnen,MATCH($B5,Maratontabell_SM!$CJ$5:$CJ$162,0),1)</f>
        <v>Dahlgren Alf</v>
      </c>
      <c r="CF5" t="str">
        <f>INDEX(allanamnen,MATCH($B5,Maratontabell_SM!$CK$5:$CK$162,0),1)</f>
        <v>Wiberg Henry</v>
      </c>
      <c r="CG5" t="str">
        <f>INDEX(allanamnen,MATCH($B5,Maratontabell_SM!$CL$5:$CL$162,0),1)</f>
        <v>Pettersson Rolf</v>
      </c>
      <c r="CH5" t="str">
        <f>INDEX(allanamnen,MATCH($B5,Maratontabell_SM!$CM$5:$CM$162,0),1)</f>
        <v>Bokelius Bertil</v>
      </c>
      <c r="CI5" t="str">
        <f>INDEX(allanamnen,MATCH($B5,Maratontabell_SM!$CN$5:$CN$162,0),1)</f>
        <v>Bäckman Gerog</v>
      </c>
      <c r="CJ5" t="str">
        <f>INDEX(allanamnen,MATCH($B5,Maratontabell_SM!$CO$5:$CO$162,0),1)</f>
        <v>Pettersson Rolf</v>
      </c>
      <c r="CK5" t="str">
        <f>INDEX(allanamnen,MATCH($B5,Maratontabell_SM!$CP$5:$CP$162,0),1)</f>
        <v>Johansson George</v>
      </c>
      <c r="CL5" t="str">
        <f>INDEX(allanamnen,MATCH($B5,Maratontabell_SM!$CQ$5:$CQ$162,0),1)</f>
        <v>Ohlsson Karl-Erik</v>
      </c>
      <c r="CM5" t="str">
        <f>INDEX(allanamnen,MATCH($B5,Maratontabell_SM!$CR$5:$CR$162,0),1)</f>
        <v>Bäckgren Tommy</v>
      </c>
      <c r="CN5" t="str">
        <f>INDEX(allanamnen,MATCH($B5,Maratontabell_SM!$CS$5:$CS$162,0),1)</f>
        <v>Bäckgren Tommy</v>
      </c>
      <c r="CO5" t="str">
        <f>INDEX(allanamnen,MATCH($B5,Maratontabell_SM!$CT$5:$CT$162,0),1)</f>
        <v>Kronbladh Leif</v>
      </c>
      <c r="CP5" t="str">
        <f>INDEX(allanamnen,MATCH($B5,Maratontabell_SM!$CU$5:$CU$162,0),1)</f>
        <v>Bäckgren Tommy</v>
      </c>
      <c r="CQ5" t="str">
        <f>INDEX(allanamnen,MATCH($B5,Maratontabell_SM!$CV$5:$CV$162,0),1)</f>
        <v>Khimell Göran</v>
      </c>
      <c r="CR5" t="str">
        <f>INDEX(allanamnen,MATCH($B5,Maratontabell_SM!$CW$5:$CW$162,0),1)</f>
        <v>Hegenbart Armas</v>
      </c>
      <c r="CS5" t="str">
        <f>INDEX(allanamnen,MATCH($B5,Maratontabell_SM!$CX$5:$CX$162,0),1)</f>
        <v>Khimell Göran</v>
      </c>
      <c r="CT5" t="str">
        <f>INDEX(allanamnen,MATCH($B5,Maratontabell_SM!$CY$5:$CY$162,0),1)</f>
        <v>Runbert Nils</v>
      </c>
      <c r="CU5" t="str">
        <f>INDEX(allanamnen,MATCH($B5,Maratontabell_SM!$CZ$5:$CZ$162,0),1)</f>
        <v>Ekman Karl-Gösta</v>
      </c>
    </row>
    <row r="6" spans="1:99" ht="12.75">
      <c r="A6" s="5">
        <v>3</v>
      </c>
      <c r="B6" s="1">
        <v>8</v>
      </c>
      <c r="C6" t="str">
        <f>INDEX(allanamnen,MATCH($B6,Maratontabell_SM!$H$5:$H$162,0),1)</f>
        <v>Maltell Tommy</v>
      </c>
      <c r="D6" t="str">
        <f>INDEX(allanamnen,MATCH($B6,Maratontabell_SM!$I$5:$I$162,0),1)</f>
        <v>Jonsson Peter</v>
      </c>
      <c r="E6" t="str">
        <f>INDEX(allanamnen,MATCH($B6,Maratontabell_SM!$J$5:$J$162,0),1)</f>
        <v>Karlsson Martin</v>
      </c>
      <c r="F6" t="str">
        <f>INDEX(allanamnen,MATCH($B6,Maratontabell_SM!$K$5:$K$162,0),1)</f>
        <v>Gardström Petter</v>
      </c>
      <c r="G6" t="str">
        <f>INDEX(allanamnen,MATCH($B6,Maratontabell_SM!$L$5:$L$162,0),1)</f>
        <v>Nyberg Bengt</v>
      </c>
      <c r="H6" t="str">
        <f>INDEX(allanamnen,MATCH($B6,Maratontabell_SM!$M$5:$M$162,0),1)</f>
        <v>Sandström Richard</v>
      </c>
      <c r="I6" t="s">
        <v>294</v>
      </c>
      <c r="J6" t="str">
        <f>INDEX(allanamnen,MATCH($B6,Maratontabell_SM!$O$5:$O$162,0),1)</f>
        <v>Eriksson Björn</v>
      </c>
      <c r="K6" t="str">
        <f>INDEX(allanamnen,MATCH($B6,Maratontabell_SM!$P$5:$P$162,0),1)</f>
        <v>Jonsson Peter</v>
      </c>
      <c r="L6" t="str">
        <f>INDEX(allanamnen,MATCH($B6,Maratontabell_SM!$Q$5:$Q$162,0),1)</f>
        <v>Jonsson Peter</v>
      </c>
      <c r="M6" t="str">
        <f>INDEX(Maratontabell_SM!$B$5:$B$162,MATCH(B6,Maratontabell_SM!$R$5:$R$162,0),1)</f>
        <v>Andersson Katarina</v>
      </c>
      <c r="N6" t="str">
        <f>INDEX(Maratontabell_SM!$B$5:$B$162,MATCH($B6,Maratontabell_SM!$S$5:$S$162,0),1)</f>
        <v>Asplund Bengt</v>
      </c>
      <c r="O6" t="str">
        <f>INDEX(allanamnen,MATCH($B6,Maratontabell_SM!$T$5:$T$162,0),1)</f>
        <v>Hagenfors Tomas</v>
      </c>
      <c r="P6" t="str">
        <f>INDEX(allanamnen,MATCH($B6,Maratontabell_SM!$U$5:$U$162,0),1)</f>
        <v>Gardström Petter</v>
      </c>
      <c r="Q6" t="str">
        <f>INDEX(allanamnen,MATCH($B6,Maratontabell_SM!$V$5:$V$162,0),1)</f>
        <v>Nossum Kjell</v>
      </c>
      <c r="R6" t="str">
        <f>INDEX(allanamnen,MATCH($B6,Maratontabell_SM!$W$5:$W$162,0),1)</f>
        <v>Lindberg Kristian</v>
      </c>
      <c r="S6" t="str">
        <f>INDEX(allanamnen,MATCH($B6,Maratontabell_SM!$X$5:$X$162,0),1)</f>
        <v>Jonsson Peter</v>
      </c>
      <c r="T6" t="str">
        <f>INDEX(allanamnen,MATCH($B6,Maratontabell_SM!$Y$5:$Y$162,0),1)</f>
        <v>Jonsson Peter</v>
      </c>
      <c r="U6" t="str">
        <f>INDEX(allanamnen,MATCH($B6,Maratontabell_SM!$Z$5:$Z$162,0),1)</f>
        <v>Asplund Bengt</v>
      </c>
      <c r="V6" t="str">
        <f>INDEX(allanamnen,MATCH($B6,Maratontabell_SM!$AA$5:$AA$162,0),1)</f>
        <v>Wallgren Björn</v>
      </c>
      <c r="W6" t="str">
        <f>INDEX(allanamnen,MATCH($B6,Maratontabell_SM!$AB$5:$AB$162,0),1)</f>
        <v>Carlsson Martin</v>
      </c>
      <c r="X6" t="str">
        <f>INDEX(allanamnen,MATCH($B6,Maratontabell_SM!$AC$5:$AC$162,0),1)</f>
        <v>Eriksson Björn</v>
      </c>
      <c r="Y6" t="str">
        <f>INDEX(allanamnen,MATCH($B6,Maratontabell_SM!$AD$5:$AD$162,0),1)</f>
        <v>Hallkvist Joel</v>
      </c>
      <c r="Z6" t="str">
        <f>INDEX(allanamnen,MATCH($B6,Maratontabell_SM!$AE$5:$AE$162,0),1)</f>
        <v>Gaulitz Joachim</v>
      </c>
      <c r="AA6" t="str">
        <f>INDEX(allanamnen,MATCH($B6,Maratontabell_SM!$AF$5:$AF$162,0),1)</f>
        <v>Lindholm Petter</v>
      </c>
      <c r="AB6" t="str">
        <f>INDEX(allanamnen,MATCH($B6,Maratontabell_SM!$AG$5:$AG$162,0),1)</f>
        <v>Hermansson Hannes</v>
      </c>
      <c r="AC6" t="str">
        <f>INDEX(allanamnen,MATCH($B6,Maratontabell_SM!$AH$5:$AH$162,0),1)</f>
        <v>Bertilsson Anders</v>
      </c>
      <c r="AD6" t="str">
        <f>INDEX(allanamnen,MATCH($B6,Maratontabell_SM!$AI$5:$AI$162,0),1)</f>
        <v>Carlsson Martin</v>
      </c>
      <c r="AE6" t="str">
        <f>INDEX(allanamnen,MATCH($B6,Maratontabell_SM!$AJ$5:$AJ$162,0),1)</f>
        <v>Bertilsson Anders</v>
      </c>
      <c r="AF6" t="str">
        <f>INDEX(allanamnen,MATCH($B6,Maratontabell_SM!$AK$5:$AK$162,0),1)</f>
        <v>Andersson Tord</v>
      </c>
      <c r="AG6" t="str">
        <f>INDEX(allanamnen,MATCH($B6,Maratontabell_SM!$AL$5:$AL$162,0),1)</f>
        <v>Hagenfors Tomas</v>
      </c>
      <c r="AH6" t="str">
        <f>INDEX(allanamnen,MATCH($B6,Maratontabell_SM!$AM$5:$AM$162,0),1)</f>
        <v>Hermansson Linus</v>
      </c>
      <c r="AI6" t="str">
        <f>INDEX(allanamnen,MATCH($B6,Maratontabell_SM!$AN$5:$AN$162,0),1)</f>
        <v>Eriksson Marcus</v>
      </c>
      <c r="AJ6" t="str">
        <f>INDEX(allanamnen,MATCH($B6,Maratontabell_SM!$AO$5:$AO$162,0),1)</f>
        <v>Karlsson Stefan</v>
      </c>
      <c r="AK6" t="str">
        <f>INDEX(allanamnen,MATCH($B6,Maratontabell_SM!$AP$5:$AP$162,0),1)</f>
        <v>Hagenfors Tomas</v>
      </c>
      <c r="AL6" t="str">
        <f>INDEX(allanamnen,MATCH($B6,Maratontabell_SM!$AQ$5:$AQ$162,0),1)</f>
        <v>Karlsson Stefan</v>
      </c>
      <c r="AM6" t="str">
        <f>INDEX(allanamnen,MATCH($B6,Maratontabell_SM!$AR$5:$AR$162,0),1)</f>
        <v>Hermansson Hannes</v>
      </c>
      <c r="AN6" t="str">
        <f>INDEX(allanamnen,MATCH($B6,Maratontabell_SM!$AS$5:$AS$162,0),1)</f>
        <v>Karlsson Stefan</v>
      </c>
      <c r="AO6" t="str">
        <f>INDEX(allanamnen,MATCH($B6,Maratontabell_SM!$AT$5:$AT$162,0),1)</f>
        <v>Bertilsson Anders</v>
      </c>
      <c r="AP6" t="str">
        <f>INDEX(allanamnen,MATCH($B6,Maratontabell_SM!$AU$5:$AU$162,0),1)</f>
        <v>Carlsson Martin</v>
      </c>
      <c r="AQ6" t="str">
        <f>INDEX(allanamnen,MATCH($B6,Maratontabell_SM!$AV$5:$AV$162,0),1)</f>
        <v>Carlsson Martin</v>
      </c>
      <c r="AR6" t="str">
        <f>INDEX(allanamnen,MATCH($B6,Maratontabell_SM!$AW$5:$AW$162,0),1)</f>
        <v>Karlsson Stefan</v>
      </c>
      <c r="AS6" t="str">
        <f>INDEX(allanamnen,MATCH($B6,Maratontabell_SM!$AX$5:$AX$162,0),1)</f>
        <v>Pettersson Tommy</v>
      </c>
      <c r="AT6" t="str">
        <f>INDEX(allanamnen,MATCH($B6,Maratontabell_SM!$AY$5:$AY$162,0),1)</f>
        <v>Gardström Petter</v>
      </c>
      <c r="AU6" t="str">
        <f>INDEX(allanamnen,MATCH($B6,Maratontabell_SM!$AZ$5:$AZ$162,0),1)</f>
        <v>Bertilsson Anders</v>
      </c>
      <c r="AV6" t="str">
        <f>INDEX(allanamnen,MATCH($B6,Maratontabell_SM!$BA$5:$BA$162,0),1)</f>
        <v>Sundling Ingvar</v>
      </c>
      <c r="AW6" t="str">
        <f>INDEX(allanamnen,MATCH($B6,Maratontabell_SM!$BB$5:$BB$162,0),1)</f>
        <v>Bertilsson Anders</v>
      </c>
      <c r="AX6" t="str">
        <f>INDEX(allanamnen,MATCH($B6,Maratontabell_SM!$BC$5:$BC$162,0),1)</f>
        <v>Henningsson Anders</v>
      </c>
      <c r="AY6" t="str">
        <f>INDEX(allanamnen,MATCH($B6,Maratontabell_SM!$BD$5:$BD$162,0),1)</f>
        <v>Jonsson Peter</v>
      </c>
      <c r="AZ6" t="str">
        <f>INDEX(allanamnen,MATCH($B6,Maratontabell_SM!$BE$5:$BE$162,0),1)</f>
        <v>Palmgren Jan</v>
      </c>
      <c r="BA6" t="str">
        <f>INDEX(allanamnen,MATCH($B6,Maratontabell_SM!$BF$5:$BF$162,0),1)</f>
        <v>Henningsson Anders</v>
      </c>
      <c r="BB6" t="str">
        <f>INDEX(allanamnen,MATCH($B6,Maratontabell_SM!$BG$5:$BG$162,0),1)</f>
        <v>Karlsson Stefan</v>
      </c>
      <c r="BC6" t="str">
        <f>INDEX(allanamnen,MATCH($B6,Maratontabell_SM!$BH$5:$BH$162,0),1)</f>
        <v>Arkbo Frank</v>
      </c>
      <c r="BD6" t="str">
        <f>INDEX(allanamnen,MATCH($B6,Maratontabell_SM!$BI$5:$BI$162,0),1)</f>
        <v>Möller Peter</v>
      </c>
      <c r="BE6" t="str">
        <f>INDEX(allanamnen,MATCH($B6,Maratontabell_SM!$BJ$5:$BJ$162,0),1)</f>
        <v>Möller Stefan</v>
      </c>
      <c r="BF6" t="str">
        <f>INDEX(allanamnen,MATCH($B6,Maratontabell_SM!$BK$5:$BK$162,0),1)</f>
        <v>Palmgren Jan</v>
      </c>
      <c r="BG6" t="str">
        <f>INDEX(allanamnen,MATCH($B6,Maratontabell_SM!$BL$5:$BL$162,0),1)</f>
        <v>Möller Stefan</v>
      </c>
      <c r="BH6" t="str">
        <f>INDEX(allanamnen,MATCH($B6,Maratontabell_SM!$BM$5:$BM$162,0),1)</f>
        <v>Sundling Ingvar</v>
      </c>
      <c r="BI6" t="str">
        <f>INDEX(allanamnen,MATCH($B6,Maratontabell_SM!$BN$5:$BN$162,0),1)</f>
        <v>Arkbo Frank</v>
      </c>
      <c r="BJ6" t="str">
        <f>INDEX(allanamnen,MATCH($B6,Maratontabell_SM!$BO$5:$BO$162,0),1)</f>
        <v>Möller Peter</v>
      </c>
      <c r="BK6" t="str">
        <f>INDEX(allanamnen,MATCH($B6,Maratontabell_SM!$BP$5:$BP$162,0),1)</f>
        <v>Jansson Stefan</v>
      </c>
      <c r="BL6" t="str">
        <f>INDEX(allanamnen,MATCH($B6,Maratontabell_SM!$BQ$5:$BQ$162,0),1)</f>
        <v>Maltell Tommy</v>
      </c>
      <c r="BM6" t="str">
        <f>INDEX(allanamnen,MATCH($B6,Maratontabell_SM!$BR$5:$BR$162,0),1)</f>
        <v>Lorentsson Christer</v>
      </c>
      <c r="BN6" t="str">
        <f>INDEX(allanamnen,MATCH($B6,Maratontabell_SM!$BS$5:$BS$162,0),1)</f>
        <v>Sundling Ingvar</v>
      </c>
      <c r="BO6" t="str">
        <f>INDEX(allanamnen,MATCH($B6,Maratontabell_SM!$BT$5:$BT$162,0),1)</f>
        <v>Karppinen Jorma</v>
      </c>
      <c r="BP6" t="str">
        <f>INDEX(allanamnen,MATCH($B6,Maratontabell_SM!$BU$5:$BU$162,0),1)</f>
        <v>Kårén Ola</v>
      </c>
      <c r="BQ6" t="str">
        <f>INDEX(allanamnen,MATCH($B6,Maratontabell_SM!$BV$5:$BV$162,0),1)</f>
        <v>Johansson Sverker</v>
      </c>
      <c r="BR6" t="str">
        <f>INDEX(allanamnen,MATCH($B6,Maratontabell_SM!$BW$5:$BW$162,0),1)</f>
        <v>Arkbo Frank</v>
      </c>
      <c r="BS6" t="str">
        <f>INDEX(allanamnen,MATCH($B6,Maratontabell_SM!$BX$5:$BX$162,0),1)</f>
        <v>Jansson Stefan</v>
      </c>
      <c r="BT6" t="str">
        <f>INDEX(allanamnen,MATCH($B6,Maratontabell_SM!$BY$5:$BY$162,0),1)</f>
        <v>Dahlgren Alf</v>
      </c>
      <c r="BU6" t="str">
        <f>INDEX(allanamnen,MATCH($B6,Maratontabell_SM!$BZ$5:$BZ$162,0),1)</f>
        <v>Jonsson Peter</v>
      </c>
      <c r="BV6" t="str">
        <f>INDEX(allanamnen,MATCH($B6,Maratontabell_SM!$CA$5:$CA$162,0),1)</f>
        <v>Kårén Ola</v>
      </c>
      <c r="BW6" t="str">
        <f>INDEX(allanamnen,MATCH($B6,Maratontabell_SM!$CB$5:$CB$162,0),1)</f>
        <v>Maltell Tommy</v>
      </c>
      <c r="BX6" t="str">
        <f>INDEX(allanamnen,MATCH($B6,Maratontabell_SM!$CC$5:$CC$162,0),1)</f>
        <v>Möller Stefan</v>
      </c>
      <c r="BY6" t="str">
        <f>INDEX(allanamnen,MATCH($B6,Maratontabell_SM!$CD$5:$CD$162,0),1)</f>
        <v>Karppinen Jorma</v>
      </c>
      <c r="BZ6" t="str">
        <f>INDEX(allanamnen,MATCH($B6,Maratontabell_SM!$CE$5:$CE$162,0),1)</f>
        <v>Hagenfors Tomas</v>
      </c>
      <c r="CA6" t="str">
        <f>INDEX(allanamnen,MATCH($B6,Maratontabell_SM!$CF$5:$CF$162,0),1)</f>
        <v>Dahlgren Alf</v>
      </c>
      <c r="CB6" t="str">
        <f>INDEX(allanamnen,MATCH($B6,Maratontabell_SM!$CG$5:$CG$162,0),1)</f>
        <v>Hagenfors Tomas</v>
      </c>
      <c r="CC6" t="str">
        <f>INDEX(allanamnen,MATCH($B6,Maratontabell_SM!$CH$5:$CH$162,0),1)</f>
        <v>Karppinen Jorma</v>
      </c>
      <c r="CD6" t="str">
        <f>INDEX(allanamnen,MATCH($B6,Maratontabell_SM!$CI$5:$CI$162,0),1)</f>
        <v>Maltell Tommy</v>
      </c>
      <c r="CE6" t="str">
        <f>INDEX(allanamnen,MATCH($B6,Maratontabell_SM!$CJ$5:$CJ$162,0),1)</f>
        <v>Wiberg Henry</v>
      </c>
      <c r="CF6" t="str">
        <f>INDEX(allanamnen,MATCH($B6,Maratontabell_SM!$CK$5:$CK$162,0),1)</f>
        <v>Wärre Lennart</v>
      </c>
      <c r="CG6" t="str">
        <f>INDEX(allanamnen,MATCH($B6,Maratontabell_SM!$CL$5:$CL$162,0),1)</f>
        <v>Bokelius Bertil</v>
      </c>
      <c r="CH6" t="str">
        <f>INDEX(allanamnen,MATCH($B6,Maratontabell_SM!$CM$5:$CM$162,0),1)</f>
        <v>Johansson George</v>
      </c>
      <c r="CI6" t="str">
        <f>INDEX(allanamnen,MATCH($B6,Maratontabell_SM!$CN$5:$CN$162,0),1)</f>
        <v>Bokelius Bertil</v>
      </c>
      <c r="CJ6" t="str">
        <f>INDEX(allanamnen,MATCH($B6,Maratontabell_SM!$CO$5:$CO$162,0),1)</f>
        <v>Hansson Curt</v>
      </c>
      <c r="CK6" t="str">
        <f>INDEX(allanamnen,MATCH($B6,Maratontabell_SM!$CP$5:$CP$162,0),1)</f>
        <v>Bäckgren Tommy</v>
      </c>
      <c r="CL6" t="str">
        <f>INDEX(allanamnen,MATCH($B6,Maratontabell_SM!$CQ$5:$CQ$162,0),1)</f>
        <v>Wiberg Henry</v>
      </c>
      <c r="CM6" t="str">
        <f>INDEX(allanamnen,MATCH($B6,Maratontabell_SM!$CR$5:$CR$162,0),1)</f>
        <v>Hellström Olof</v>
      </c>
      <c r="CN6" t="str">
        <f>INDEX(allanamnen,MATCH($B6,Maratontabell_SM!$CS$5:$CS$162,0),1)</f>
        <v>Bokelius Bertil</v>
      </c>
      <c r="CO6" t="str">
        <f>INDEX(allanamnen,MATCH($B6,Maratontabell_SM!$CT$5:$CT$162,0),1)</f>
        <v>Nilsson Börje</v>
      </c>
      <c r="CP6" t="str">
        <f>INDEX(allanamnen,MATCH($B6,Maratontabell_SM!$CU$5:$CU$162,0),1)</f>
        <v>Ohlsson Karl-Erik</v>
      </c>
      <c r="CQ6" t="str">
        <f>INDEX(allanamnen,MATCH($B6,Maratontabell_SM!$CV$5:$CV$162,0),1)</f>
        <v>Ohlsson Karl-Erik</v>
      </c>
      <c r="CR6" t="str">
        <f>INDEX(allanamnen,MATCH($B6,Maratontabell_SM!$CW$5:$CW$162,0),1)</f>
        <v>Nilsson Börje</v>
      </c>
      <c r="CS6" t="str">
        <f>INDEX(allanamnen,MATCH($B6,Maratontabell_SM!$CX$5:$CX$162,0),1)</f>
        <v>Ohlsson Karl-Erik</v>
      </c>
      <c r="CT6" t="str">
        <f>INDEX(allanamnen,MATCH($B6,Maratontabell_SM!$CY$5:$CY$162,0),1)</f>
        <v>Ekman Karl-Gösta</v>
      </c>
      <c r="CU6" t="str">
        <f>INDEX(allanamnen,MATCH($B6,Maratontabell_SM!$CZ$5:$CZ$162,0),1)</f>
        <v>Runbert Nils</v>
      </c>
    </row>
    <row r="7" spans="1:99" ht="12.75">
      <c r="A7" s="1">
        <v>4</v>
      </c>
      <c r="B7">
        <v>7</v>
      </c>
      <c r="C7" t="e">
        <f>INDEX(allanamnen,MATCH($B7,Maratontabell_SM!$H$5:$H$162,0),1)</f>
        <v>#N/A</v>
      </c>
      <c r="D7" t="str">
        <f>INDEX(allanamnen,MATCH($B7,Maratontabell_SM!$I$5:$I$162,0),1)</f>
        <v>Eriksson Björn</v>
      </c>
      <c r="E7" t="str">
        <f>INDEX(allanamnen,MATCH($B7,Maratontabell_SM!$J$5:$J$162,0),1)</f>
        <v>Nyberg Bengt</v>
      </c>
      <c r="F7" t="str">
        <f>INDEX(allanamnen,MATCH($B7,Maratontabell_SM!$K$5:$K$162,0),1)</f>
        <v>Lindberg Kristian</v>
      </c>
      <c r="G7" t="e">
        <f>INDEX(allanamnen,MATCH($B7,Maratontabell_SM!$L$5:$L$162,0),1)</f>
        <v>#N/A</v>
      </c>
      <c r="H7" t="str">
        <f>INDEX(allanamnen,MATCH($B7,Maratontabell_SM!$M$5:$M$162,0),1)</f>
        <v>Jonsson Peter</v>
      </c>
      <c r="I7" t="str">
        <f>INDEX(allanamnen,MATCH($B7,Maratontabell_SM!$N$5:$N$162,0),1)</f>
        <v>Nyberg Bengt</v>
      </c>
      <c r="J7" t="str">
        <f>INDEX(allanamnen,MATCH($B7,Maratontabell_SM!$O$5:$O$162,0),1)</f>
        <v>Eriksson Marcus</v>
      </c>
      <c r="K7" t="str">
        <f>INDEX(allanamnen,MATCH($B7,Maratontabell_SM!$P$5:$P$162,0),1)</f>
        <v>Maltell Tommy</v>
      </c>
      <c r="L7" t="str">
        <f>INDEX(allanamnen,MATCH($B7,Maratontabell_SM!$Q$5:$Q$162,0),1)</f>
        <v>Lind Björn</v>
      </c>
      <c r="M7" t="str">
        <f>INDEX(Maratontabell_SM!$B$5:$B$162,MATCH(B7,Maratontabell_SM!$R$5:$R$162,0),1)</f>
        <v>Levinsson Björn</v>
      </c>
      <c r="N7" t="str">
        <f>INDEX(Maratontabell_SM!$B$5:$B$162,MATCH($B7,Maratontabell_SM!$S$5:$S$162,0),1)</f>
        <v>Andersson Tord</v>
      </c>
      <c r="O7" t="str">
        <f>INDEX(allanamnen,MATCH($B7,Maratontabell_SM!$T$5:$T$162,0),1)</f>
        <v>Nyberg Bengt</v>
      </c>
      <c r="P7" t="str">
        <f>INDEX(allanamnen,MATCH($B7,Maratontabell_SM!$U$5:$U$162,0),1)</f>
        <v>Jonsson Peter</v>
      </c>
      <c r="Q7" t="str">
        <f>INDEX(allanamnen,MATCH($B7,Maratontabell_SM!$V$5:$V$162,0),1)</f>
        <v>Hagenfors Tomas</v>
      </c>
      <c r="R7" t="str">
        <f>INDEX(allanamnen,MATCH($B7,Maratontabell_SM!$W$5:$W$162,0),1)</f>
        <v>Jonsson Peter</v>
      </c>
      <c r="S7" t="str">
        <f>INDEX(allanamnen,MATCH($B7,Maratontabell_SM!$X$5:$X$162,0),1)</f>
        <v>Hagenfors Tomas</v>
      </c>
      <c r="T7" t="str">
        <f>INDEX(allanamnen,MATCH($B7,Maratontabell_SM!$Y$5:$Y$162,0),1)</f>
        <v>Lindberg Kristian</v>
      </c>
      <c r="U7" t="str">
        <f>INDEX(allanamnen,MATCH($B7,Maratontabell_SM!$Z$5:$Z$162,0),1)</f>
        <v>Blomstedt Torbjörn</v>
      </c>
      <c r="V7" t="str">
        <f>INDEX(allanamnen,MATCH($B7,Maratontabell_SM!$AA$5:$AA$162,0),1)</f>
        <v>Andersson Tord</v>
      </c>
      <c r="W7" t="str">
        <f>INDEX(allanamnen,MATCH($B7,Maratontabell_SM!$AB$5:$AB$162,0),1)</f>
        <v>Bertilsson Anders</v>
      </c>
      <c r="X7" t="str">
        <f>INDEX(allanamnen,MATCH($B7,Maratontabell_SM!$AC$5:$AC$162,0),1)</f>
        <v>Sandström Richard</v>
      </c>
      <c r="Y7" t="str">
        <f>INDEX(allanamnen,MATCH($B7,Maratontabell_SM!$AD$5:$AD$162,0),1)</f>
        <v>Eriksson Marcus</v>
      </c>
      <c r="Z7" t="str">
        <f>INDEX(allanamnen,MATCH($B7,Maratontabell_SM!$AE$5:$AE$162,0),1)</f>
        <v>Hermansson Hannes</v>
      </c>
      <c r="AA7" t="str">
        <f>INDEX(allanamnen,MATCH($B7,Maratontabell_SM!$AF$5:$AF$162,0),1)</f>
        <v>Lind Björn</v>
      </c>
      <c r="AB7" t="str">
        <f>INDEX(allanamnen,MATCH($B7,Maratontabell_SM!$AG$5:$AG$162,0),1)</f>
        <v>Jonsson Peter</v>
      </c>
      <c r="AC7" t="str">
        <f>INDEX(allanamnen,MATCH($B7,Maratontabell_SM!$AH$5:$AH$162,0),1)</f>
        <v>Rehnstedt Jörgen</v>
      </c>
      <c r="AD7" t="str">
        <f>INDEX(allanamnen,MATCH($B7,Maratontabell_SM!$AI$5:$AI$162,0),1)</f>
        <v>Jonsson Peter</v>
      </c>
      <c r="AE7" t="str">
        <f>INDEX(allanamnen,MATCH($B7,Maratontabell_SM!$AJ$5:$AJ$162,0),1)</f>
        <v>Hagenfors Tomas</v>
      </c>
      <c r="AF7" t="str">
        <f>INDEX(allanamnen,MATCH($B7,Maratontabell_SM!$AK$5:$AK$162,0),1)</f>
        <v>Gaulitz Joachim</v>
      </c>
      <c r="AG7" t="str">
        <f>INDEX(allanamnen,MATCH($B7,Maratontabell_SM!$AL$5:$AL$162,0),1)</f>
        <v>Carlsson Peter</v>
      </c>
      <c r="AH7" t="str">
        <f>INDEX(allanamnen,MATCH($B7,Maratontabell_SM!$AM$5:$AM$162,0),1)</f>
        <v>Hermansson Hannes</v>
      </c>
      <c r="AI7" t="str">
        <f>INDEX(allanamnen,MATCH($B7,Maratontabell_SM!$AN$5:$AN$162,0),1)</f>
        <v>Bertilsson Anders</v>
      </c>
      <c r="AJ7" t="str">
        <f>INDEX(allanamnen,MATCH($B7,Maratontabell_SM!$AO$5:$AO$162,0),1)</f>
        <v>Gaulitz Joachim</v>
      </c>
      <c r="AK7" t="str">
        <f>INDEX(allanamnen,MATCH($B7,Maratontabell_SM!$AP$5:$AP$162,0),1)</f>
        <v>Hermansson Linus</v>
      </c>
      <c r="AL7" t="str">
        <f>INDEX(allanamnen,MATCH($B7,Maratontabell_SM!$AQ$5:$AQ$162,0),1)</f>
        <v>Holgersson Göran</v>
      </c>
      <c r="AM7" t="str">
        <f>INDEX(allanamnen,MATCH($B7,Maratontabell_SM!$AR$5:$AR$162,0),1)</f>
        <v>Eriksson Marcus</v>
      </c>
      <c r="AN7" t="str">
        <f>INDEX(allanamnen,MATCH($B7,Maratontabell_SM!$AS$5:$AS$162,0),1)</f>
        <v>Asplund Bengt</v>
      </c>
      <c r="AO7" t="str">
        <f>INDEX(allanamnen,MATCH($B7,Maratontabell_SM!$AT$5:$AT$162,0),1)</f>
        <v>Hermansson Linus</v>
      </c>
      <c r="AP7" t="str">
        <f>INDEX(allanamnen,MATCH($B7,Maratontabell_SM!$AU$5:$AU$162,0),1)</f>
        <v>Holgersson Göran</v>
      </c>
      <c r="AQ7" t="str">
        <f>INDEX(allanamnen,MATCH($B7,Maratontabell_SM!$AV$5:$AV$162,0),1)</f>
        <v>Hermansson Hannes</v>
      </c>
      <c r="AR7" t="str">
        <f>INDEX(allanamnen,MATCH($B7,Maratontabell_SM!$AW$5:$AW$162,0),1)</f>
        <v>Palmgren Jan</v>
      </c>
      <c r="AS7" t="str">
        <f>INDEX(allanamnen,MATCH($B7,Maratontabell_SM!$AX$5:$AX$162,0),1)</f>
        <v>Wallgren Björn</v>
      </c>
      <c r="AT7" t="str">
        <f>INDEX(allanamnen,MATCH($B7,Maratontabell_SM!$AY$5:$AY$162,0),1)</f>
        <v>Bertilsson Anders</v>
      </c>
      <c r="AU7" t="str">
        <f>INDEX(allanamnen,MATCH($B7,Maratontabell_SM!$AZ$5:$AZ$162,0),1)</f>
        <v>Hermansson Hannes</v>
      </c>
      <c r="AV7" t="str">
        <f>INDEX(allanamnen,MATCH($B7,Maratontabell_SM!$BA$5:$BA$162,0),1)</f>
        <v>Palmgren Jan</v>
      </c>
      <c r="AW7" t="str">
        <f>INDEX(allanamnen,MATCH($B7,Maratontabell_SM!$BB$5:$BB$162,0),1)</f>
        <v>Hagenfors Tomas</v>
      </c>
      <c r="AX7" t="str">
        <f>INDEX(allanamnen,MATCH($B7,Maratontabell_SM!$BC$5:$BC$162,0),1)</f>
        <v>Gardström Petter</v>
      </c>
      <c r="AY7" t="str">
        <f>INDEX(allanamnen,MATCH($B7,Maratontabell_SM!$BD$5:$BD$162,0),1)</f>
        <v>Hagenfors Tomas</v>
      </c>
      <c r="AZ7" t="str">
        <f>INDEX(allanamnen,MATCH($B7,Maratontabell_SM!$BE$5:$BE$162,0),1)</f>
        <v>Henningsson Anders</v>
      </c>
      <c r="BA7" t="str">
        <f>INDEX(allanamnen,MATCH($B7,Maratontabell_SM!$BF$5:$BF$162,0),1)</f>
        <v>Karlsson Stefan</v>
      </c>
      <c r="BB7" t="str">
        <f>INDEX(allanamnen,MATCH($B7,Maratontabell_SM!$BG$5:$BG$162,0),1)</f>
        <v>Palmgren Jan</v>
      </c>
      <c r="BC7" t="str">
        <f>INDEX(allanamnen,MATCH($B7,Maratontabell_SM!$BH$5:$BH$162,0),1)</f>
        <v>Palmgren Jan</v>
      </c>
      <c r="BD7" t="str">
        <f>INDEX(allanamnen,MATCH($B7,Maratontabell_SM!$BI$5:$BI$162,0),1)</f>
        <v>Hansson Mikael</v>
      </c>
      <c r="BE7" t="str">
        <f>INDEX(allanamnen,MATCH($B7,Maratontabell_SM!$BJ$5:$BJ$162,0),1)</f>
        <v>Jonsson Peter</v>
      </c>
      <c r="BF7" t="str">
        <f>INDEX(allanamnen,MATCH($B7,Maratontabell_SM!$BK$5:$BK$162,0),1)</f>
        <v>Andersson Tord</v>
      </c>
      <c r="BG7" t="str">
        <f>INDEX(allanamnen,MATCH($B7,Maratontabell_SM!$BL$5:$BL$162,0),1)</f>
        <v>Karlsson Stefan</v>
      </c>
      <c r="BH7" t="str">
        <f>INDEX(allanamnen,MATCH($B7,Maratontabell_SM!$BM$5:$BM$162,0),1)</f>
        <v>Tidblad Johan</v>
      </c>
      <c r="BI7" t="str">
        <f>INDEX(allanamnen,MATCH($B7,Maratontabell_SM!$BN$5:$BN$162,0),1)</f>
        <v>Karppinen Jorma</v>
      </c>
      <c r="BJ7" t="str">
        <f>INDEX(allanamnen,MATCH($B7,Maratontabell_SM!$BO$5:$BO$162,0),1)</f>
        <v>Möller Håkan</v>
      </c>
      <c r="BK7" t="str">
        <f>INDEX(allanamnen,MATCH($B7,Maratontabell_SM!$BP$5:$BP$162,0),1)</f>
        <v>Tidblad Johan</v>
      </c>
      <c r="BL7" t="str">
        <f>INDEX(allanamnen,MATCH($B7,Maratontabell_SM!$BQ$5:$BQ$162,0),1)</f>
        <v>Karppinen Jorma</v>
      </c>
      <c r="BM7" t="str">
        <f>INDEX(allanamnen,MATCH($B7,Maratontabell_SM!$BR$5:$BR$162,0),1)</f>
        <v>Möller Peter</v>
      </c>
      <c r="BN7" t="str">
        <f>INDEX(allanamnen,MATCH($B7,Maratontabell_SM!$BS$5:$BS$162,0),1)</f>
        <v>Möller Stefan</v>
      </c>
      <c r="BO7" t="str">
        <f>INDEX(allanamnen,MATCH($B7,Maratontabell_SM!$BT$5:$BT$162,0),1)</f>
        <v>Arkbo Frank</v>
      </c>
      <c r="BP7" t="str">
        <f>INDEX(allanamnen,MATCH($B7,Maratontabell_SM!$BU$5:$BU$162,0),1)</f>
        <v>Lorentsson Christer</v>
      </c>
      <c r="BQ7" t="str">
        <f>INDEX(allanamnen,MATCH($B7,Maratontabell_SM!$BV$5:$BV$162,0),1)</f>
        <v>Tidblad Johan</v>
      </c>
      <c r="BR7" t="str">
        <f>INDEX(allanamnen,MATCH($B7,Maratontabell_SM!$BW$5:$BW$162,0),1)</f>
        <v>Andersson Tord</v>
      </c>
      <c r="BS7" t="str">
        <f>INDEX(allanamnen,MATCH($B7,Maratontabell_SM!$BX$5:$BX$162,0),1)</f>
        <v>Kårén Ola</v>
      </c>
      <c r="BT7" t="str">
        <f>INDEX(allanamnen,MATCH($B7,Maratontabell_SM!$BY$5:$BY$162,0),1)</f>
        <v>Möller Stefan</v>
      </c>
      <c r="BU7" t="str">
        <f>INDEX(allanamnen,MATCH($B7,Maratontabell_SM!$BZ$5:$BZ$162,0),1)</f>
        <v>Maltell Tommy</v>
      </c>
      <c r="BV7" t="str">
        <f>INDEX(allanamnen,MATCH($B7,Maratontabell_SM!$CA$5:$CA$162,0),1)</f>
        <v>Diös Stefan</v>
      </c>
      <c r="BW7" t="str">
        <f>INDEX(allanamnen,MATCH($B7,Maratontabell_SM!$CB$5:$CB$162,0),1)</f>
        <v>Kårén Ola</v>
      </c>
      <c r="BX7" t="str">
        <f>INDEX(allanamnen,MATCH($B7,Maratontabell_SM!$CC$5:$CC$162,0),1)</f>
        <v>Sundling Ingvar</v>
      </c>
      <c r="BY7" t="str">
        <f>INDEX(allanamnen,MATCH($B7,Maratontabell_SM!$CD$5:$CD$162,0),1)</f>
        <v>Hagenfors Tomas</v>
      </c>
      <c r="BZ7" t="str">
        <f>INDEX(allanamnen,MATCH($B7,Maratontabell_SM!$CE$5:$CE$162,0),1)</f>
        <v>Andersson Tord</v>
      </c>
      <c r="CA7" t="str">
        <f>INDEX(allanamnen,MATCH($B7,Maratontabell_SM!$CF$5:$CF$162,0),1)</f>
        <v>Karppinen Jorma</v>
      </c>
      <c r="CB7" t="str">
        <f>INDEX(allanamnen,MATCH($B7,Maratontabell_SM!$CG$5:$CG$162,0),1)</f>
        <v>Karppinen Jorma</v>
      </c>
      <c r="CC7" t="str">
        <f>INDEX(allanamnen,MATCH($B7,Maratontabell_SM!$CH$5:$CH$162,0),1)</f>
        <v>Jansson Stefan</v>
      </c>
      <c r="CD7" t="str">
        <f>INDEX(allanamnen,MATCH($B7,Maratontabell_SM!$CI$5:$CI$162,0),1)</f>
        <v>Ohlsson Bengt</v>
      </c>
      <c r="CE7" t="str">
        <f>INDEX(allanamnen,MATCH($B7,Maratontabell_SM!$CJ$5:$CJ$162,0),1)</f>
        <v>Herlin Lennart</v>
      </c>
      <c r="CF7" t="str">
        <f>INDEX(allanamnen,MATCH($B7,Maratontabell_SM!$CK$5:$CK$162,0),1)</f>
        <v>Nilsson Börje</v>
      </c>
      <c r="CG7" t="str">
        <f>INDEX(allanamnen,MATCH($B7,Maratontabell_SM!$CL$5:$CL$162,0),1)</f>
        <v>Wiberg Henry</v>
      </c>
      <c r="CH7" t="str">
        <f>INDEX(allanamnen,MATCH($B7,Maratontabell_SM!$CM$5:$CM$162,0),1)</f>
        <v>Bäckman Gerog</v>
      </c>
      <c r="CI7" t="str">
        <f>INDEX(allanamnen,MATCH($B7,Maratontabell_SM!$CN$5:$CN$162,0),1)</f>
        <v>Hellström Olof</v>
      </c>
      <c r="CJ7" t="str">
        <f>INDEX(allanamnen,MATCH($B7,Maratontabell_SM!$CO$5:$CO$162,0),1)</f>
        <v>Bäckman Gerog</v>
      </c>
      <c r="CK7" t="str">
        <f>INDEX(allanamnen,MATCH($B7,Maratontabell_SM!$CP$5:$CP$162,0),1)</f>
        <v>Hellström Olof</v>
      </c>
      <c r="CL7" t="str">
        <f>INDEX(allanamnen,MATCH($B7,Maratontabell_SM!$CQ$5:$CQ$162,0),1)</f>
        <v>Wärre Lennart</v>
      </c>
      <c r="CM7" t="str">
        <f>INDEX(allanamnen,MATCH($B7,Maratontabell_SM!$CR$5:$CR$162,0),1)</f>
        <v>Nyström Stig</v>
      </c>
      <c r="CN7" t="str">
        <f>INDEX(allanamnen,MATCH($B7,Maratontabell_SM!$CS$5:$CS$162,0),1)</f>
        <v>Ohlsson Karl-Erik</v>
      </c>
      <c r="CO7" t="str">
        <f>INDEX(allanamnen,MATCH($B7,Maratontabell_SM!$CT$5:$CT$162,0),1)</f>
        <v>Forsström Gösta</v>
      </c>
      <c r="CP7" t="str">
        <f>INDEX(allanamnen,MATCH($B7,Maratontabell_SM!$CU$5:$CU$162,0),1)</f>
        <v>Bokelius Bertil</v>
      </c>
      <c r="CQ7" t="str">
        <f>INDEX(allanamnen,MATCH($B7,Maratontabell_SM!$CV$5:$CV$162,0),1)</f>
        <v>Ström Börje</v>
      </c>
      <c r="CR7" t="str">
        <f>INDEX(allanamnen,MATCH($B7,Maratontabell_SM!$CW$5:$CW$162,0),1)</f>
        <v>Ström Börje</v>
      </c>
      <c r="CS7" t="str">
        <f>INDEX(allanamnen,MATCH($B7,Maratontabell_SM!$CX$5:$CX$162,0),1)</f>
        <v>Ekman Karl-Gösta</v>
      </c>
      <c r="CT7" t="str">
        <f>INDEX(allanamnen,MATCH($B7,Maratontabell_SM!$CY$5:$CY$162,0),1)</f>
        <v>Bokelius Bertil</v>
      </c>
      <c r="CU7" t="str">
        <f>INDEX(allanamnen,MATCH($B7,Maratontabell_SM!$CZ$5:$CZ$162,0),1)</f>
        <v>Åhlén Jan</v>
      </c>
    </row>
    <row r="8" spans="1:99" ht="12.75">
      <c r="A8" s="5">
        <v>4</v>
      </c>
      <c r="B8" s="1">
        <v>6</v>
      </c>
      <c r="C8" t="e">
        <f>INDEX(allanamnen,MATCH($B8,Maratontabell_SM!$H$5:$H$162,0),1)</f>
        <v>#N/A</v>
      </c>
      <c r="D8" t="str">
        <f>INDEX(allanamnen,MATCH($B8,Maratontabell_SM!$I$5:$I$162,0),1)</f>
        <v>Jellve Emma</v>
      </c>
      <c r="E8" t="str">
        <f>INDEX(allanamnen,MATCH($B8,Maratontabell_SM!$J$5:$J$162,0),1)</f>
        <v>Hagenfors Tomas</v>
      </c>
      <c r="F8" t="str">
        <f>INDEX(allanamnen,MATCH($B8,Maratontabell_SM!$K$5:$K$162,0),1)</f>
        <v>Sandström Richard</v>
      </c>
      <c r="G8" t="e">
        <f>INDEX(allanamnen,MATCH($B8,Maratontabell_SM!$L$5:$L$162,0),1)</f>
        <v>#N/A</v>
      </c>
      <c r="H8" t="str">
        <f>INDEX(allanamnen,MATCH($B8,Maratontabell_SM!$M$5:$M$162,0),1)</f>
        <v>Karlsson Stefan</v>
      </c>
      <c r="I8" t="str">
        <f>INDEX(allanamnen,MATCH($B8,Maratontabell_SM!$N$5:$N$162,0),1)</f>
        <v>Hagenfors Tomas</v>
      </c>
      <c r="J8" t="str">
        <f>INDEX(allanamnen,MATCH($B8,Maratontabell_SM!$O$5:$O$162,0),1)</f>
        <v>Jonsson Peter</v>
      </c>
      <c r="K8" t="str">
        <f>INDEX(allanamnen,MATCH($B8,Maratontabell_SM!$P$5:$P$162,0),1)</f>
        <v>Asplund Bengt</v>
      </c>
      <c r="L8" t="str">
        <f>INDEX(allanamnen,MATCH($B8,Maratontabell_SM!$Q$5:$Q$162,0),1)</f>
        <v>Eriksson Marcus</v>
      </c>
      <c r="M8" t="str">
        <f>INDEX(Maratontabell_SM!$B$5:$B$162,MATCH(B8,Maratontabell_SM!$R$5:$R$162,0),1)</f>
        <v>Maltell Tommy</v>
      </c>
      <c r="N8" t="str">
        <f>INDEX(Maratontabell_SM!$B$5:$B$162,MATCH($B8,Maratontabell_SM!$S$5:$S$162,0),1)</f>
        <v>Carlsson Martin</v>
      </c>
      <c r="O8" t="e">
        <f>INDEX(allanamnen,MATCH($B8,Maratontabell_SM!$T$5:$T$162,0),1)</f>
        <v>#N/A</v>
      </c>
      <c r="P8" t="str">
        <f>INDEX(allanamnen,MATCH($B8,Maratontabell_SM!$U$5:$U$162,0),1)</f>
        <v>Sandström Richard</v>
      </c>
      <c r="Q8" t="str">
        <f>INDEX(allanamnen,MATCH($B8,Maratontabell_SM!$V$5:$V$162,0),1)</f>
        <v>Asplund Bengt</v>
      </c>
      <c r="R8" t="str">
        <f>INDEX(allanamnen,MATCH($B8,Maratontabell_SM!$W$5:$W$162,0),1)</f>
        <v>Gardström Petter</v>
      </c>
      <c r="S8" t="str">
        <f>INDEX(allanamnen,MATCH($B8,Maratontabell_SM!$X$5:$X$162,0),1)</f>
        <v>Nossum Kjell</v>
      </c>
      <c r="T8" t="str">
        <f>INDEX(allanamnen,MATCH($B8,Maratontabell_SM!$Y$5:$Y$162,0),1)</f>
        <v>Widman Linnea</v>
      </c>
      <c r="U8" t="str">
        <f>INDEX(allanamnen,MATCH($B8,Maratontabell_SM!$Z$5:$Z$162,0),1)</f>
        <v>Hagenfors Tomas</v>
      </c>
      <c r="V8" t="str">
        <f>INDEX(allanamnen,MATCH($B8,Maratontabell_SM!$AA$5:$AA$162,0),1)</f>
        <v>Lind Björn</v>
      </c>
      <c r="W8" t="str">
        <f>INDEX(allanamnen,MATCH($B8,Maratontabell_SM!$AB$5:$AB$162,0),1)</f>
        <v>Hallkvist Joel</v>
      </c>
      <c r="X8" t="str">
        <f>INDEX(allanamnen,MATCH($B8,Maratontabell_SM!$AC$5:$AC$162,0),1)</f>
        <v>Andersson Tord</v>
      </c>
      <c r="Y8" t="str">
        <f>INDEX(allanamnen,MATCH($B8,Maratontabell_SM!$AD$5:$AD$162,0),1)</f>
        <v>Jonsson Peter</v>
      </c>
      <c r="Z8" t="str">
        <f>INDEX(allanamnen,MATCH($B8,Maratontabell_SM!$AE$5:$AE$162,0),1)</f>
        <v>Ternerot Fredrik</v>
      </c>
      <c r="AA8" t="str">
        <f>INDEX(allanamnen,MATCH($B8,Maratontabell_SM!$AF$5:$AF$162,0),1)</f>
        <v>Hagenfors Tomas</v>
      </c>
      <c r="AB8" t="str">
        <f>INDEX(allanamnen,MATCH($B8,Maratontabell_SM!$AG$5:$AG$162,0),1)</f>
        <v>Sandström Richard</v>
      </c>
      <c r="AC8" t="str">
        <f>INDEX(allanamnen,MATCH($B8,Maratontabell_SM!$AH$5:$AH$162,0),1)</f>
        <v>Carlsson Martin</v>
      </c>
      <c r="AD8" t="str">
        <f>INDEX(allanamnen,MATCH($B8,Maratontabell_SM!$AI$5:$AI$162,0),1)</f>
        <v>Andersson Tord</v>
      </c>
      <c r="AE8" t="str">
        <f>INDEX(allanamnen,MATCH($B8,Maratontabell_SM!$AJ$5:$AJ$162,0),1)</f>
        <v>Lind Björn</v>
      </c>
      <c r="AF8" t="str">
        <f>INDEX(allanamnen,MATCH($B8,Maratontabell_SM!$AK$5:$AK$162,0),1)</f>
        <v>Jonsson Peter</v>
      </c>
      <c r="AG8" t="str">
        <f>INDEX(allanamnen,MATCH($B8,Maratontabell_SM!$AL$5:$AL$162,0),1)</f>
        <v>Widman Linnea</v>
      </c>
      <c r="AH8" t="str">
        <f>INDEX(allanamnen,MATCH($B8,Maratontabell_SM!$AM$5:$AM$162,0),1)</f>
        <v>Jonsson Peter</v>
      </c>
      <c r="AI8" t="str">
        <f>INDEX(allanamnen,MATCH($B8,Maratontabell_SM!$AN$5:$AN$162,0),1)</f>
        <v>Carlsson Peter</v>
      </c>
      <c r="AJ8" t="str">
        <f>INDEX(allanamnen,MATCH($B8,Maratontabell_SM!$AO$5:$AO$162,0),1)</f>
        <v>Johannesson Rickard</v>
      </c>
      <c r="AK8" t="str">
        <f>INDEX(allanamnen,MATCH($B8,Maratontabell_SM!$AP$5:$AP$162,0),1)</f>
        <v>Hermansson Mattias</v>
      </c>
      <c r="AL8" t="str">
        <f>INDEX(allanamnen,MATCH($B8,Maratontabell_SM!$AQ$5:$AQ$162,0),1)</f>
        <v>Hermansson Linus</v>
      </c>
      <c r="AM8" t="str">
        <f>INDEX(allanamnen,MATCH($B8,Maratontabell_SM!$AR$5:$AR$162,0),1)</f>
        <v>Hermansson Linus</v>
      </c>
      <c r="AN8" t="str">
        <f>INDEX(allanamnen,MATCH($B8,Maratontabell_SM!$AS$5:$AS$162,0),1)</f>
        <v>Bertilsson Anders</v>
      </c>
      <c r="AO8" t="str">
        <f>INDEX(allanamnen,MATCH($B8,Maratontabell_SM!$AT$5:$AT$162,0),1)</f>
        <v>Carlsson Martin</v>
      </c>
      <c r="AP8" t="str">
        <f>INDEX(allanamnen,MATCH($B8,Maratontabell_SM!$AU$5:$AU$162,0),1)</f>
        <v>Gaulitz Joachim</v>
      </c>
      <c r="AQ8" t="str">
        <f>INDEX(allanamnen,MATCH($B8,Maratontabell_SM!$AV$5:$AV$162,0),1)</f>
        <v>Hagenfors Tomas</v>
      </c>
      <c r="AR8" t="str">
        <f>INDEX(allanamnen,MATCH($B8,Maratontabell_SM!$AW$5:$AW$162,0),1)</f>
        <v>Gardström Petter</v>
      </c>
      <c r="AS8" t="str">
        <f>INDEX(allanamnen,MATCH($B8,Maratontabell_SM!$AX$5:$AX$162,0),1)</f>
        <v>Sjöberg Mikael</v>
      </c>
      <c r="AT8" t="str">
        <f>INDEX(allanamnen,MATCH($B8,Maratontabell_SM!$AY$5:$AY$162,0),1)</f>
        <v>Johannesson Rickard</v>
      </c>
      <c r="AU8" t="str">
        <f>INDEX(allanamnen,MATCH($B8,Maratontabell_SM!$AZ$5:$AZ$162,0),1)</f>
        <v>Eriksson Marcus</v>
      </c>
      <c r="AV8" t="str">
        <f>INDEX(allanamnen,MATCH($B8,Maratontabell_SM!$BA$5:$BA$162,0),1)</f>
        <v>Andersson Tord</v>
      </c>
      <c r="AW8" t="str">
        <f>INDEX(allanamnen,MATCH($B8,Maratontabell_SM!$BB$5:$BB$162,0),1)</f>
        <v>Hermansson Hannes</v>
      </c>
      <c r="AX8" t="str">
        <f>INDEX(allanamnen,MATCH($B8,Maratontabell_SM!$BC$5:$BC$162,0),1)</f>
        <v>Nielsen Johnny</v>
      </c>
      <c r="AY8" t="str">
        <f>INDEX(allanamnen,MATCH($B8,Maratontabell_SM!$BD$5:$BD$162,0),1)</f>
        <v>Jansson Stefan</v>
      </c>
      <c r="AZ8" t="str">
        <f>INDEX(allanamnen,MATCH($B8,Maratontabell_SM!$BE$5:$BE$162,0),1)</f>
        <v>Karlsson Stefan</v>
      </c>
      <c r="BA8" t="str">
        <f>INDEX(allanamnen,MATCH($B8,Maratontabell_SM!$BF$5:$BF$162,0),1)</f>
        <v>Arkbo Frank</v>
      </c>
      <c r="BB8" t="str">
        <f>INDEX(allanamnen,MATCH($B8,Maratontabell_SM!$BG$5:$BG$162,0),1)</f>
        <v>Gardström Petter</v>
      </c>
      <c r="BC8" t="str">
        <f>INDEX(allanamnen,MATCH($B8,Maratontabell_SM!$BH$5:$BH$162,0),1)</f>
        <v>Andersson Tord</v>
      </c>
      <c r="BD8" t="str">
        <f>INDEX(allanamnen,MATCH($B8,Maratontabell_SM!$BI$5:$BI$162,0),1)</f>
        <v>Diös Stefan</v>
      </c>
      <c r="BE8" t="str">
        <f>INDEX(allanamnen,MATCH($B8,Maratontabell_SM!$BJ$5:$BJ$162,0),1)</f>
        <v>Karlsson Stefan</v>
      </c>
      <c r="BF8" t="str">
        <f>INDEX(allanamnen,MATCH($B8,Maratontabell_SM!$BK$5:$BK$162,0),1)</f>
        <v>Karlsson Stefan</v>
      </c>
      <c r="BG8" t="str">
        <f>INDEX(allanamnen,MATCH($B8,Maratontabell_SM!$BL$5:$BL$162,0),1)</f>
        <v>Möller Peter</v>
      </c>
      <c r="BH8" t="str">
        <f>INDEX(allanamnen,MATCH($B8,Maratontabell_SM!$BM$5:$BM$162,0),1)</f>
        <v>Möller Stefan</v>
      </c>
      <c r="BI8" t="str">
        <f>INDEX(allanamnen,MATCH($B8,Maratontabell_SM!$BN$5:$BN$162,0),1)</f>
        <v>Asplund Bengt</v>
      </c>
      <c r="BJ8" t="str">
        <f>INDEX(allanamnen,MATCH($B8,Maratontabell_SM!$BO$5:$BO$162,0),1)</f>
        <v>Jonsson Peter</v>
      </c>
      <c r="BK8" t="str">
        <f>INDEX(allanamnen,MATCH($B8,Maratontabell_SM!$BP$5:$BP$162,0),1)</f>
        <v>Sundling Ingvar</v>
      </c>
      <c r="BL8" t="str">
        <f>INDEX(allanamnen,MATCH($B8,Maratontabell_SM!$BQ$5:$BQ$162,0),1)</f>
        <v>Arkbo Frank</v>
      </c>
      <c r="BM8" t="str">
        <f>INDEX(allanamnen,MATCH($B8,Maratontabell_SM!$BR$5:$BR$162,0),1)</f>
        <v>Hansson Mikael</v>
      </c>
      <c r="BN8" t="str">
        <f>INDEX(allanamnen,MATCH($B8,Maratontabell_SM!$BS$5:$BS$162,0),1)</f>
        <v>Arkbo Frank</v>
      </c>
      <c r="BO8" t="str">
        <f>INDEX(allanamnen,MATCH($B8,Maratontabell_SM!$BT$5:$BT$162,0),1)</f>
        <v>Palmgren Jan</v>
      </c>
      <c r="BP8" t="str">
        <f>INDEX(allanamnen,MATCH($B8,Maratontabell_SM!$BU$5:$BU$162,0),1)</f>
        <v>Asplund Bengt</v>
      </c>
      <c r="BQ8" t="str">
        <f>INDEX(allanamnen,MATCH($B8,Maratontabell_SM!$BV$5:$BV$162,0),1)</f>
        <v>Dahlgren Alf</v>
      </c>
      <c r="BR8" t="str">
        <f>INDEX(allanamnen,MATCH($B8,Maratontabell_SM!$BW$5:$BW$162,0),1)</f>
        <v>Maltell Tommy</v>
      </c>
      <c r="BS8" t="str">
        <f>INDEX(allanamnen,MATCH($B8,Maratontabell_SM!$BX$5:$BX$162,0),1)</f>
        <v>Andersson Jan</v>
      </c>
      <c r="BT8" t="str">
        <f>INDEX(allanamnen,MATCH($B8,Maratontabell_SM!$BY$5:$BY$162,0),1)</f>
        <v>Tidblad Johan</v>
      </c>
      <c r="BU8" t="str">
        <f>INDEX(allanamnen,MATCH($B8,Maratontabell_SM!$BZ$5:$BZ$162,0),1)</f>
        <v>Arkbo Frank</v>
      </c>
      <c r="BV8" t="str">
        <f>INDEX(allanamnen,MATCH($B8,Maratontabell_SM!$CA$5:$CA$162,0),1)</f>
        <v>Dahlgren Alf</v>
      </c>
      <c r="BW8" t="str">
        <f>INDEX(allanamnen,MATCH($B8,Maratontabell_SM!$CB$5:$CB$162,0),1)</f>
        <v>Jansson Stefan</v>
      </c>
      <c r="BX8" t="str">
        <f>INDEX(allanamnen,MATCH($B8,Maratontabell_SM!$CC$5:$CC$162,0),1)</f>
        <v>Andersson Tord</v>
      </c>
      <c r="BY8" t="str">
        <f>INDEX(allanamnen,MATCH($B8,Maratontabell_SM!$CD$5:$CD$162,0),1)</f>
        <v>Möller Stefan</v>
      </c>
      <c r="BZ8" t="str">
        <f>INDEX(allanamnen,MATCH($B8,Maratontabell_SM!$CE$5:$CE$162,0),1)</f>
        <v>Dahlgren Alf</v>
      </c>
      <c r="CA8" t="str">
        <f>INDEX(allanamnen,MATCH($B8,Maratontabell_SM!$CF$5:$CF$162,0),1)</f>
        <v>Möller Stefan</v>
      </c>
      <c r="CB8" t="str">
        <f>INDEX(allanamnen,MATCH($B8,Maratontabell_SM!$CG$5:$CG$162,0),1)</f>
        <v>Sundling Ingvar</v>
      </c>
      <c r="CC8" t="str">
        <f>INDEX(allanamnen,MATCH($B8,Maratontabell_SM!$CH$5:$CH$162,0),1)</f>
        <v>Maltell Tommy</v>
      </c>
      <c r="CD8" t="str">
        <f>INDEX(allanamnen,MATCH($B8,Maratontabell_SM!$CI$5:$CI$162,0),1)</f>
        <v>Hagenfors Tomas</v>
      </c>
      <c r="CE8" t="str">
        <f>INDEX(allanamnen,MATCH($B8,Maratontabell_SM!$CJ$5:$CJ$162,0),1)</f>
        <v>Gustafsson Tommy</v>
      </c>
      <c r="CF8" t="str">
        <f>INDEX(allanamnen,MATCH($B8,Maratontabell_SM!$CK$5:$CK$162,0),1)</f>
        <v>Bäckgren Tommy</v>
      </c>
      <c r="CG8" t="str">
        <f>INDEX(allanamnen,MATCH($B8,Maratontabell_SM!$CL$5:$CL$162,0),1)</f>
        <v>Bäckman Gerog</v>
      </c>
      <c r="CH8" t="str">
        <f>INDEX(allanamnen,MATCH($B8,Maratontabell_SM!$CM$5:$CM$162,0),1)</f>
        <v>Wärre Lennart</v>
      </c>
      <c r="CI8" t="str">
        <f>INDEX(allanamnen,MATCH($B8,Maratontabell_SM!$CN$5:$CN$162,0),1)</f>
        <v>Nyström Stig</v>
      </c>
      <c r="CJ8" t="str">
        <f>INDEX(allanamnen,MATCH($B8,Maratontabell_SM!$CO$5:$CO$162,0),1)</f>
        <v>Wärre Lennart</v>
      </c>
      <c r="CK8" t="str">
        <f>INDEX(allanamnen,MATCH($B8,Maratontabell_SM!$CP$5:$CP$162,0),1)</f>
        <v>Wiberg Henry</v>
      </c>
      <c r="CL8" t="str">
        <f>INDEX(allanamnen,MATCH($B8,Maratontabell_SM!$CQ$5:$CQ$162,0),1)</f>
        <v>Bäckgren Tommy</v>
      </c>
      <c r="CM8" t="str">
        <f>INDEX(allanamnen,MATCH($B8,Maratontabell_SM!$CR$5:$CR$162,0),1)</f>
        <v>Wärre Lennart</v>
      </c>
      <c r="CN8" t="str">
        <f>INDEX(allanamnen,MATCH($B8,Maratontabell_SM!$CS$5:$CS$162,0),1)</f>
        <v>Nyström Stig</v>
      </c>
      <c r="CO8" t="str">
        <f>INDEX(allanamnen,MATCH($B8,Maratontabell_SM!$CT$5:$CT$162,0),1)</f>
        <v>Isacsson Rudolf</v>
      </c>
      <c r="CP8" t="str">
        <f>INDEX(allanamnen,MATCH($B8,Maratontabell_SM!$CU$5:$CU$162,0),1)</f>
        <v>Nilsson Börje</v>
      </c>
      <c r="CQ8" t="str">
        <f>INDEX(allanamnen,MATCH($B8,Maratontabell_SM!$CV$5:$CV$162,0),1)</f>
        <v>Johansson Gunne</v>
      </c>
      <c r="CR8" t="str">
        <f>INDEX(allanamnen,MATCH($B8,Maratontabell_SM!$CW$5:$CW$162,0),1)</f>
        <v>Ekman Karl-Gösta</v>
      </c>
      <c r="CS8" t="str">
        <f>INDEX(allanamnen,MATCH($B8,Maratontabell_SM!$CX$5:$CX$162,0),1)</f>
        <v>Sedin Bo</v>
      </c>
      <c r="CT8" t="str">
        <f>INDEX(allanamnen,MATCH($B8,Maratontabell_SM!$CY$5:$CY$162,0),1)</f>
        <v>Ohlsson Karl-Erik</v>
      </c>
      <c r="CU8" t="str">
        <f>INDEX(allanamnen,MATCH($B8,Maratontabell_SM!$CZ$5:$CZ$162,0),1)</f>
        <v>Åström Dick</v>
      </c>
    </row>
    <row r="9" spans="1:99" ht="12.75">
      <c r="A9" s="1">
        <v>6</v>
      </c>
      <c r="B9">
        <v>5</v>
      </c>
      <c r="C9" t="str">
        <f>INDEX(allanamnen,MATCH($B9,Maratontabell_SM!$H$5:$H$162,0),1)</f>
        <v>Florentzson Adam</v>
      </c>
      <c r="D9" t="str">
        <f>INDEX(allanamnen,MATCH($B9,Maratontabell_SM!$I$5:$I$162,0),1)</f>
        <v>Nyberg Bengt</v>
      </c>
      <c r="E9" t="str">
        <f>INDEX(allanamnen,MATCH($B9,Maratontabell_SM!$J$5:$J$162,0),1)</f>
        <v>Maltell Tommy</v>
      </c>
      <c r="F9" t="str">
        <f>INDEX(allanamnen,MATCH($B9,Maratontabell_SM!$K$5:$K$162,0),1)</f>
        <v>Jonsson Peter</v>
      </c>
      <c r="G9" t="e">
        <f>INDEX(allanamnen,MATCH($B9,Maratontabell_SM!$L$5:$L$162,0),1)</f>
        <v>#N/A</v>
      </c>
      <c r="H9" t="str">
        <f>INDEX(allanamnen,MATCH($B9,Maratontabell_SM!$M$5:$M$162,0),1)</f>
        <v>Eriksson Björn</v>
      </c>
      <c r="I9" t="str">
        <f>INDEX(allanamnen,MATCH($B9,Maratontabell_SM!$N$5:$N$162,0),1)</f>
        <v>Maltell Tommy</v>
      </c>
      <c r="J9" t="str">
        <f>INDEX(allanamnen,MATCH($B9,Maratontabell_SM!$O$5:$O$162,0),1)</f>
        <v>Lind Björn</v>
      </c>
      <c r="K9" t="str">
        <f>INDEX(allanamnen,MATCH($B9,Maratontabell_SM!$P$5:$P$162,0),1)</f>
        <v>Hagenfors Tomas</v>
      </c>
      <c r="L9" t="str">
        <f>INDEX(allanamnen,MATCH($B9,Maratontabell_SM!$Q$5:$Q$162,0),1)</f>
        <v>Hagenfors Tomas</v>
      </c>
      <c r="M9" t="str">
        <f>INDEX(Maratontabell_SM!$B$5:$B$162,MATCH(B9,Maratontabell_SM!$R$5:$R$162,0),1)</f>
        <v>Nyberg Bengt</v>
      </c>
      <c r="N9" t="str">
        <f>INDEX(Maratontabell_SM!$B$5:$B$162,MATCH($B9,Maratontabell_SM!$S$5:$S$162,0),1)</f>
        <v>Eriksson Marcus</v>
      </c>
      <c r="O9" t="e">
        <f>INDEX(allanamnen,MATCH($B9,Maratontabell_SM!$T$5:$T$162,0),1)</f>
        <v>#N/A</v>
      </c>
      <c r="P9" t="str">
        <f>INDEX(allanamnen,MATCH($B9,Maratontabell_SM!$U$5:$U$162,0),1)</f>
        <v>Jellve Emma</v>
      </c>
      <c r="Q9" t="str">
        <f>INDEX(allanamnen,MATCH($B9,Maratontabell_SM!$V$5:$V$162,0),1)</f>
        <v>Fanell Jan</v>
      </c>
      <c r="R9" t="str">
        <f>INDEX(allanamnen,MATCH($B9,Maratontabell_SM!$W$5:$W$162,0),1)</f>
        <v>Asplund Bengt</v>
      </c>
      <c r="S9" t="str">
        <f>INDEX(allanamnen,MATCH($B9,Maratontabell_SM!$X$5:$X$162,0),1)</f>
        <v>Sjöstedt Hans</v>
      </c>
      <c r="T9" t="str">
        <f>INDEX(allanamnen,MATCH($B9,Maratontabell_SM!$Y$5:$Y$162,0),1)</f>
        <v>Sandström Richard</v>
      </c>
      <c r="U9" t="str">
        <f>INDEX(allanamnen,MATCH($B9,Maratontabell_SM!$Z$5:$Z$162,0),1)</f>
        <v>Sjöstedt Hans</v>
      </c>
      <c r="V9" t="str">
        <f>INDEX(allanamnen,MATCH($B9,Maratontabell_SM!$AA$5:$AA$162,0),1)</f>
        <v>Lindberg Kristian</v>
      </c>
      <c r="W9" t="str">
        <f>INDEX(allanamnen,MATCH($B9,Maratontabell_SM!$AB$5:$AB$162,0),1)</f>
        <v>Silla/Hallgren Jerry</v>
      </c>
      <c r="X9" t="str">
        <f>INDEX(allanamnen,MATCH($B9,Maratontabell_SM!$AC$5:$AC$162,0),1)</f>
        <v>Lind Björn</v>
      </c>
      <c r="Y9" t="str">
        <f>INDEX(allanamnen,MATCH($B9,Maratontabell_SM!$AD$5:$AD$162,0),1)</f>
        <v>Blomstedt Torbjörn</v>
      </c>
      <c r="Z9" t="str">
        <f>INDEX(allanamnen,MATCH($B9,Maratontabell_SM!$AE$5:$AE$162,0),1)</f>
        <v>Jonsson Peter</v>
      </c>
      <c r="AA9" t="str">
        <f>INDEX(allanamnen,MATCH($B9,Maratontabell_SM!$AF$5:$AF$162,0),1)</f>
        <v>Sandström Richard</v>
      </c>
      <c r="AB9" t="str">
        <f>INDEX(allanamnen,MATCH($B9,Maratontabell_SM!$AG$5:$AG$162,0),1)</f>
        <v>Andersson Tord</v>
      </c>
      <c r="AC9" t="str">
        <f>INDEX(allanamnen,MATCH($B9,Maratontabell_SM!$AH$5:$AH$162,0),1)</f>
        <v>Hagenfors Tomas</v>
      </c>
      <c r="AD9" t="str">
        <f>INDEX(allanamnen,MATCH($B9,Maratontabell_SM!$AI$5:$AI$162,0),1)</f>
        <v>Eriksson Björn</v>
      </c>
      <c r="AE9" t="str">
        <f>INDEX(allanamnen,MATCH($B9,Maratontabell_SM!$AJ$5:$AJ$162,0),1)</f>
        <v>Hermansson Carl</v>
      </c>
      <c r="AF9" t="str">
        <f>INDEX(allanamnen,MATCH($B9,Maratontabell_SM!$AK$5:$AK$162,0),1)</f>
        <v>Eriksson Marcus</v>
      </c>
      <c r="AG9" t="str">
        <f>INDEX(allanamnen,MATCH($B9,Maratontabell_SM!$AL$5:$AL$162,0),1)</f>
        <v>Pettersson Sven-Åke</v>
      </c>
      <c r="AH9" t="str">
        <f>INDEX(allanamnen,MATCH($B9,Maratontabell_SM!$AM$5:$AM$162,0),1)</f>
        <v>Wallgren Björn</v>
      </c>
      <c r="AI9" t="str">
        <f>INDEX(allanamnen,MATCH($B9,Maratontabell_SM!$AN$5:$AN$162,0),1)</f>
        <v>Rehnstedt Jörgen</v>
      </c>
      <c r="AJ9" t="str">
        <f>INDEX(allanamnen,MATCH($B9,Maratontabell_SM!$AO$5:$AO$162,0),1)</f>
        <v>Eriksson Marcus</v>
      </c>
      <c r="AK9" t="str">
        <f>INDEX(allanamnen,MATCH($B9,Maratontabell_SM!$AP$5:$AP$162,0),1)</f>
        <v>Åkerlund Daniel</v>
      </c>
      <c r="AL9" t="str">
        <f>INDEX(allanamnen,MATCH($B9,Maratontabell_SM!$AQ$5:$AQ$162,0),1)</f>
        <v>Bertilsson Anders</v>
      </c>
      <c r="AM9" t="str">
        <f>INDEX(allanamnen,MATCH($B9,Maratontabell_SM!$AR$5:$AR$162,0),1)</f>
        <v>Bertilsson Anders</v>
      </c>
      <c r="AN9" t="str">
        <f>INDEX(allanamnen,MATCH($B9,Maratontabell_SM!$AS$5:$AS$162,0),1)</f>
        <v>Johannesson Rickard</v>
      </c>
      <c r="AO9" t="str">
        <f>INDEX(allanamnen,MATCH($B9,Maratontabell_SM!$AT$5:$AT$162,0),1)</f>
        <v>Jonsson Peter</v>
      </c>
      <c r="AP9" t="str">
        <f>INDEX(allanamnen,MATCH($B9,Maratontabell_SM!$AU$5:$AU$162,0),1)</f>
        <v>Bertilsson Anders</v>
      </c>
      <c r="AQ9" t="str">
        <f>INDEX(allanamnen,MATCH($B9,Maratontabell_SM!$AV$5:$AV$162,0),1)</f>
        <v>Asplund Bengt</v>
      </c>
      <c r="AR9" t="str">
        <f>INDEX(allanamnen,MATCH($B9,Maratontabell_SM!$AW$5:$AW$162,0),1)</f>
        <v>Wallgren Björn</v>
      </c>
      <c r="AS9" t="str">
        <f>INDEX(allanamnen,MATCH($B9,Maratontabell_SM!$AX$5:$AX$162,0),1)</f>
        <v>Eriksson Marcus</v>
      </c>
      <c r="AT9" t="str">
        <f>INDEX(allanamnen,MATCH($B9,Maratontabell_SM!$AY$5:$AY$162,0),1)</f>
        <v>Palmgren Jan</v>
      </c>
      <c r="AU9" t="str">
        <f>INDEX(allanamnen,MATCH($B9,Maratontabell_SM!$AZ$5:$AZ$162,0),1)</f>
        <v>Karlsson Robert</v>
      </c>
      <c r="AV9" t="str">
        <f>INDEX(allanamnen,MATCH($B9,Maratontabell_SM!$BA$5:$BA$162,0),1)</f>
        <v>Johannesson Rickard</v>
      </c>
      <c r="AW9" t="str">
        <f>INDEX(allanamnen,MATCH($B9,Maratontabell_SM!$BB$5:$BB$162,0),1)</f>
        <v>Asplund Bengt</v>
      </c>
      <c r="AX9" t="str">
        <f>INDEX(allanamnen,MATCH($B9,Maratontabell_SM!$BC$5:$BC$162,0),1)</f>
        <v>Lindberg Kristian</v>
      </c>
      <c r="AY9" t="str">
        <f>INDEX(allanamnen,MATCH($B9,Maratontabell_SM!$BD$5:$BD$162,0),1)</f>
        <v>Vu Kiet</v>
      </c>
      <c r="AZ9" t="str">
        <f>INDEX(allanamnen,MATCH($B9,Maratontabell_SM!$BE$5:$BE$162,0),1)</f>
        <v>Lindberg Kristian</v>
      </c>
      <c r="BA9" t="str">
        <f>INDEX(allanamnen,MATCH($B9,Maratontabell_SM!$BF$5:$BF$162,0),1)</f>
        <v>Bertilsson Anders</v>
      </c>
      <c r="BB9" t="str">
        <f>INDEX(allanamnen,MATCH($B9,Maratontabell_SM!$BG$5:$BG$162,0),1)</f>
        <v>Jansson Lars</v>
      </c>
      <c r="BC9" t="str">
        <f>INDEX(allanamnen,MATCH($B9,Maratontabell_SM!$BH$5:$BH$162,0),1)</f>
        <v>Jonsson Peter</v>
      </c>
      <c r="BD9" t="str">
        <f>INDEX(allanamnen,MATCH($B9,Maratontabell_SM!$BI$5:$BI$162,0),1)</f>
        <v>Möller Håkan</v>
      </c>
      <c r="BE9" t="str">
        <f>INDEX(allanamnen,MATCH($B9,Maratontabell_SM!$BJ$5:$BJ$162,0),1)</f>
        <v>Hagenfors Tomas</v>
      </c>
      <c r="BF9" t="str">
        <f>INDEX(allanamnen,MATCH($B9,Maratontabell_SM!$BK$5:$BK$162,0),1)</f>
        <v>Arkbo Frank</v>
      </c>
      <c r="BG9" t="str">
        <f>INDEX(allanamnen,MATCH($B9,Maratontabell_SM!$BL$5:$BL$162,0),1)</f>
        <v>Tornhill Joakim</v>
      </c>
      <c r="BH9" t="str">
        <f>INDEX(allanamnen,MATCH($B9,Maratontabell_SM!$BM$5:$BM$162,0),1)</f>
        <v>Jansson Lars</v>
      </c>
      <c r="BI9" t="str">
        <f>INDEX(allanamnen,MATCH($B9,Maratontabell_SM!$BN$5:$BN$162,0),1)</f>
        <v>Hagenfors Tomas</v>
      </c>
      <c r="BJ9" t="str">
        <f>INDEX(allanamnen,MATCH($B9,Maratontabell_SM!$BO$5:$BO$162,0),1)</f>
        <v>Diös Stefan</v>
      </c>
      <c r="BK9" t="str">
        <f>INDEX(allanamnen,MATCH($B9,Maratontabell_SM!$BP$5:$BP$162,0),1)</f>
        <v>Diös Stefan</v>
      </c>
      <c r="BL9" t="str">
        <f>INDEX(allanamnen,MATCH($B9,Maratontabell_SM!$BQ$5:$BQ$162,0),1)</f>
        <v>Jonsson Peter</v>
      </c>
      <c r="BM9" t="str">
        <f>INDEX(allanamnen,MATCH($B9,Maratontabell_SM!$BR$5:$BR$162,0),1)</f>
        <v>Asplund Bengt</v>
      </c>
      <c r="BN9" t="str">
        <f>INDEX(allanamnen,MATCH($B9,Maratontabell_SM!$BS$5:$BS$162,0),1)</f>
        <v>Tidblad Johan</v>
      </c>
      <c r="BO9" t="str">
        <f>INDEX(allanamnen,MATCH($B9,Maratontabell_SM!$BT$5:$BT$162,0),1)</f>
        <v>Jonsson Peter</v>
      </c>
      <c r="BP9" t="str">
        <f>INDEX(allanamnen,MATCH($B9,Maratontabell_SM!$BU$5:$BU$162,0),1)</f>
        <v>Diös Stefan</v>
      </c>
      <c r="BQ9" t="str">
        <f>INDEX(allanamnen,MATCH($B9,Maratontabell_SM!$BV$5:$BV$162,0),1)</f>
        <v>Diös Stefan</v>
      </c>
      <c r="BR9" t="str">
        <f>INDEX(allanamnen,MATCH($B9,Maratontabell_SM!$BW$5:$BW$162,0),1)</f>
        <v>Karppinen Jorma</v>
      </c>
      <c r="BS9" t="str">
        <f>INDEX(allanamnen,MATCH($B9,Maratontabell_SM!$BX$5:$BX$162,0),1)</f>
        <v>Svensson Stig</v>
      </c>
      <c r="BT9" t="str">
        <f>INDEX(allanamnen,MATCH($B9,Maratontabell_SM!$BY$5:$BY$162,0),1)</f>
        <v>Diös Stefan</v>
      </c>
      <c r="BU9" t="str">
        <f>INDEX(allanamnen,MATCH($B9,Maratontabell_SM!$BZ$5:$BZ$162,0),1)</f>
        <v>Wilhelmsson Bo</v>
      </c>
      <c r="BV9" t="str">
        <f>INDEX(allanamnen,MATCH($B9,Maratontabell_SM!$CA$5:$CA$162,0),1)</f>
        <v>Fegerby Marianne</v>
      </c>
      <c r="BW9" t="str">
        <f>INDEX(allanamnen,MATCH($B9,Maratontabell_SM!$CB$5:$CB$162,0),1)</f>
        <v>Möller Stefan</v>
      </c>
      <c r="BX9" t="str">
        <f>INDEX(allanamnen,MATCH($B9,Maratontabell_SM!$CC$5:$CC$162,0),1)</f>
        <v>Hagenfors Tomas</v>
      </c>
      <c r="BY9" t="str">
        <f>INDEX(allanamnen,MATCH($B9,Maratontabell_SM!$CD$5:$CD$162,0),1)</f>
        <v>Dahlgren Alf</v>
      </c>
      <c r="BZ9" t="str">
        <f>INDEX(allanamnen,MATCH($B9,Maratontabell_SM!$CE$5:$CE$162,0),1)</f>
        <v>Arkbo Frank</v>
      </c>
      <c r="CA9" t="e">
        <f>INDEX(allanamnen,MATCH($B9,Maratontabell_SM!$CF$5:$CF$162,0),1)</f>
        <v>#N/A</v>
      </c>
      <c r="CB9" t="str">
        <f>INDEX(allanamnen,MATCH($B9,Maratontabell_SM!$CG$5:$CG$162,0),1)</f>
        <v>Dahlgren Alf</v>
      </c>
      <c r="CC9" t="str">
        <f>INDEX(allanamnen,MATCH($B9,Maratontabell_SM!$CH$5:$CH$162,0),1)</f>
        <v>Jarvid Leif</v>
      </c>
      <c r="CD9" t="str">
        <f>INDEX(allanamnen,MATCH($B9,Maratontabell_SM!$CI$5:$CI$162,0),1)</f>
        <v>Carlsson Ante</v>
      </c>
      <c r="CE9" t="str">
        <f>INDEX(allanamnen,MATCH($B9,Maratontabell_SM!$CJ$5:$CJ$162,0),1)</f>
        <v>Lindén Reine</v>
      </c>
      <c r="CF9" t="str">
        <f>INDEX(allanamnen,MATCH($B9,Maratontabell_SM!$CK$5:$CK$162,0),1)</f>
        <v>Ohlsson Karl-Erik</v>
      </c>
      <c r="CG9" t="str">
        <f>INDEX(allanamnen,MATCH($B9,Maratontabell_SM!$CL$5:$CL$162,0),1)</f>
        <v>Wärre Lennart</v>
      </c>
      <c r="CH9" t="str">
        <f>INDEX(allanamnen,MATCH($B9,Maratontabell_SM!$CM$5:$CM$162,0),1)</f>
        <v>Hansson Curt</v>
      </c>
      <c r="CI9" t="str">
        <f>INDEX(allanamnen,MATCH($B9,Maratontabell_SM!$CN$5:$CN$162,0),1)</f>
        <v>Johansson George</v>
      </c>
      <c r="CJ9" t="str">
        <f>INDEX(allanamnen,MATCH($B9,Maratontabell_SM!$CO$5:$CO$162,0),1)</f>
        <v>Hellström Olof</v>
      </c>
      <c r="CK9" t="str">
        <f>INDEX(allanamnen,MATCH($B9,Maratontabell_SM!$CP$5:$CP$162,0),1)</f>
        <v>Wettebrandt Sten</v>
      </c>
      <c r="CL9" t="str">
        <f>INDEX(allanamnen,MATCH($B9,Maratontabell_SM!$CQ$5:$CQ$162,0),1)</f>
        <v>Bladh Lennart</v>
      </c>
      <c r="CM9" t="str">
        <f>INDEX(allanamnen,MATCH($B9,Maratontabell_SM!$CR$5:$CR$162,0),1)</f>
        <v>Nilsson Börje</v>
      </c>
      <c r="CN9" t="str">
        <f>INDEX(allanamnen,MATCH($B9,Maratontabell_SM!$CS$5:$CS$162,0),1)</f>
        <v>Wiberg Henry</v>
      </c>
      <c r="CO9" t="str">
        <f>INDEX(allanamnen,MATCH($B9,Maratontabell_SM!$CT$5:$CT$162,0),1)</f>
        <v>Wohlin Lars</v>
      </c>
      <c r="CP9" t="str">
        <f>INDEX(allanamnen,MATCH($B9,Maratontabell_SM!$CU$5:$CU$162,0),1)</f>
        <v>Khimell Göran</v>
      </c>
      <c r="CQ9" t="str">
        <f>INDEX(allanamnen,MATCH($B9,Maratontabell_SM!$CV$5:$CV$162,0),1)</f>
        <v>Garefors Ebbe</v>
      </c>
      <c r="CR9" t="str">
        <f>INDEX(allanamnen,MATCH($B9,Maratontabell_SM!$CW$5:$CW$162,0),1)</f>
        <v>Torgén Odd</v>
      </c>
      <c r="CS9" t="str">
        <f>INDEX(allanamnen,MATCH($B9,Maratontabell_SM!$CX$5:$CX$162,0),1)</f>
        <v>Möller Jan</v>
      </c>
      <c r="CT9" t="str">
        <f>INDEX(allanamnen,MATCH($B9,Maratontabell_SM!$CY$5:$CY$162,0),1)</f>
        <v>Ström Börje</v>
      </c>
      <c r="CU9" t="str">
        <f>INDEX(allanamnen,MATCH($B9,Maratontabell_SM!$CZ$5:$CZ$162,0),1)</f>
        <v>Khimell Göran</v>
      </c>
    </row>
    <row r="10" spans="1:99" ht="12.75">
      <c r="A10" s="5">
        <v>7</v>
      </c>
      <c r="B10" s="1">
        <v>4</v>
      </c>
      <c r="C10" t="e">
        <f>INDEX(allanamnen,MATCH($B10,Maratontabell_SM!$H$5:$H$162,0),1)</f>
        <v>#N/A</v>
      </c>
      <c r="D10" t="e">
        <f>INDEX(allanamnen,MATCH($B10,Maratontabell_SM!$I$5:$I$162,0),1)</f>
        <v>#N/A</v>
      </c>
      <c r="E10" t="e">
        <f>INDEX(allanamnen,MATCH($B10,Maratontabell_SM!$J$5:$J$162,0),1)</f>
        <v>#N/A</v>
      </c>
      <c r="F10" t="str">
        <f>INDEX(allanamnen,MATCH($B10,Maratontabell_SM!$K$5:$K$162,0),1)</f>
        <v>Eriksson Björn</v>
      </c>
      <c r="G10" t="e">
        <f>INDEX(allanamnen,MATCH($B10,Maratontabell_SM!$L$5:$L$162,0),1)</f>
        <v>#N/A</v>
      </c>
      <c r="H10" t="str">
        <f>INDEX(allanamnen,MATCH($B10,Maratontabell_SM!$M$5:$M$162,0),1)</f>
        <v>Lind Björn</v>
      </c>
      <c r="I10" t="e">
        <f>INDEX(allanamnen,MATCH($B10,Maratontabell_SM!$N$5:$N$162,0),1)</f>
        <v>#N/A</v>
      </c>
      <c r="J10" t="str">
        <f>INDEX(allanamnen,MATCH($B10,Maratontabell_SM!$O$5:$O$162,0),1)</f>
        <v>Asplund Bengt</v>
      </c>
      <c r="K10" t="str">
        <f>INDEX(allanamnen,MATCH($B10,Maratontabell_SM!$P$5:$P$162,0),1)</f>
        <v>Nyberg Bengt</v>
      </c>
      <c r="L10" t="str">
        <f>INDEX(allanamnen,MATCH($B10,Maratontabell_SM!$Q$5:$Q$162,0),1)</f>
        <v>Fanell Jan</v>
      </c>
      <c r="M10" t="str">
        <f>INDEX(Maratontabell_SM!$B$5:$B$162,MATCH(B10,Maratontabell_SM!$R$5:$R$162,0),1)</f>
        <v>Karlsson Martin</v>
      </c>
      <c r="N10" t="str">
        <f>INDEX(Maratontabell_SM!$B$5:$B$162,MATCH($B10,Maratontabell_SM!$S$5:$S$162,0),1)</f>
        <v>Eriksson Björn</v>
      </c>
      <c r="O10" t="e">
        <f>INDEX(allanamnen,MATCH($B10,Maratontabell_SM!$T$5:$T$162,0),1)</f>
        <v>#N/A</v>
      </c>
      <c r="P10" t="str">
        <f>INDEX(allanamnen,MATCH($B10,Maratontabell_SM!$U$5:$U$162,0),1)</f>
        <v>Eriksson Marcus</v>
      </c>
      <c r="Q10" t="str">
        <f>INDEX(allanamnen,MATCH($B10,Maratontabell_SM!$V$5:$V$162,0),1)</f>
        <v>Andersson Katarina</v>
      </c>
      <c r="R10" t="str">
        <f>INDEX(allanamnen,MATCH($B10,Maratontabell_SM!$W$5:$W$162,0),1)</f>
        <v>Jellve Emma</v>
      </c>
      <c r="S10" t="str">
        <f>INDEX(allanamnen,MATCH($B10,Maratontabell_SM!$X$5:$X$162,0),1)</f>
        <v>Källman Christina</v>
      </c>
      <c r="T10" t="str">
        <f>INDEX(allanamnen,MATCH($B10,Maratontabell_SM!$Y$5:$Y$162,0),1)</f>
        <v>Nyberg Bengt</v>
      </c>
      <c r="U10" t="str">
        <f>INDEX(allanamnen,MATCH($B10,Maratontabell_SM!$Z$5:$Z$162,0),1)</f>
        <v>Nossum Kjell</v>
      </c>
      <c r="V10" t="str">
        <f>INDEX(allanamnen,MATCH($B10,Maratontabell_SM!$AA$5:$AA$162,0),1)</f>
        <v>Sandström Richard</v>
      </c>
      <c r="W10" t="str">
        <f>INDEX(allanamnen,MATCH($B10,Maratontabell_SM!$AB$5:$AB$162,0),1)</f>
        <v>Andersson Gunnar</v>
      </c>
      <c r="X10" t="str">
        <f>INDEX(allanamnen,MATCH($B10,Maratontabell_SM!$AC$5:$AC$162,0),1)</f>
        <v>Carlsson Martin</v>
      </c>
      <c r="Y10" t="str">
        <f>INDEX(allanamnen,MATCH($B10,Maratontabell_SM!$AD$5:$AD$162,0),1)</f>
        <v>Hagenfors Tomas</v>
      </c>
      <c r="Z10" t="str">
        <f>INDEX(allanamnen,MATCH($B10,Maratontabell_SM!$AE$5:$AE$162,0),1)</f>
        <v>Andersson Tord</v>
      </c>
      <c r="AA10" t="str">
        <f>INDEX(allanamnen,MATCH($B10,Maratontabell_SM!$AF$5:$AF$162,0),1)</f>
        <v>Jonsson Peter</v>
      </c>
      <c r="AB10" t="str">
        <f>INDEX(allanamnen,MATCH($B10,Maratontabell_SM!$AG$5:$AG$162,0),1)</f>
        <v>Holgersson Göran</v>
      </c>
      <c r="AC10" t="str">
        <f>INDEX(allanamnen,MATCH($B10,Maratontabell_SM!$AH$5:$AH$162,0),1)</f>
        <v>Asplund Bengt</v>
      </c>
      <c r="AD10" t="str">
        <f>INDEX(allanamnen,MATCH($B10,Maratontabell_SM!$AI$5:$AI$162,0),1)</f>
        <v>Hermansson Hannes</v>
      </c>
      <c r="AE10" t="str">
        <f>INDEX(allanamnen,MATCH($B10,Maratontabell_SM!$AJ$5:$AJ$162,0),1)</f>
        <v>Pettersson Sven-Åke</v>
      </c>
      <c r="AF10" t="str">
        <f>INDEX(allanamnen,MATCH($B10,Maratontabell_SM!$AK$5:$AK$162,0),1)</f>
        <v>Carlsson Martin</v>
      </c>
      <c r="AG10" t="str">
        <f>INDEX(allanamnen,MATCH($B10,Maratontabell_SM!$AL$5:$AL$162,0),1)</f>
        <v>Andersson Linus</v>
      </c>
      <c r="AH10" t="e">
        <f>INDEX(allanamnen,MATCH($B10,Maratontabell_SM!$AM$5:$AM$162,0),1)</f>
        <v>#N/A</v>
      </c>
      <c r="AI10" t="str">
        <f>INDEX(allanamnen,MATCH($B10,Maratontabell_SM!$AN$5:$AN$162,0),1)</f>
        <v>Widman Peter</v>
      </c>
      <c r="AJ10" t="str">
        <f>INDEX(allanamnen,MATCH($B10,Maratontabell_SM!$AO$5:$AO$162,0),1)</f>
        <v>Andersson Tord</v>
      </c>
      <c r="AK10" t="str">
        <f>INDEX(allanamnen,MATCH($B10,Maratontabell_SM!$AP$5:$AP$162,0),1)</f>
        <v>Andersson Gunnar</v>
      </c>
      <c r="AL10" t="str">
        <f>INDEX(allanamnen,MATCH($B10,Maratontabell_SM!$AQ$5:$AQ$162,0),1)</f>
        <v>Andersson Tord</v>
      </c>
      <c r="AM10" t="str">
        <f>INDEX(allanamnen,MATCH($B10,Maratontabell_SM!$AR$5:$AR$162,0),1)</f>
        <v>Pettersson Sven-Åke</v>
      </c>
      <c r="AN10" t="str">
        <f>INDEX(allanamnen,MATCH($B10,Maratontabell_SM!$AS$5:$AS$162,0),1)</f>
        <v>Carlsson Martin</v>
      </c>
      <c r="AO10" t="str">
        <f>INDEX(allanamnen,MATCH($B10,Maratontabell_SM!$AT$5:$AT$162,0),1)</f>
        <v>Eriksson Marcus</v>
      </c>
      <c r="AP10" t="str">
        <f>INDEX(allanamnen,MATCH($B10,Maratontabell_SM!$AU$5:$AU$162,0),1)</f>
        <v>Palmgren Jan</v>
      </c>
      <c r="AQ10" t="str">
        <f>INDEX(allanamnen,MATCH($B10,Maratontabell_SM!$AV$5:$AV$162,0),1)</f>
        <v>Qvarfort Stig</v>
      </c>
      <c r="AR10" t="str">
        <f>INDEX(allanamnen,MATCH($B10,Maratontabell_SM!$AW$5:$AW$162,0),1)</f>
        <v>Johannesson Rickard</v>
      </c>
      <c r="AS10" t="str">
        <f>INDEX(allanamnen,MATCH($B10,Maratontabell_SM!$AX$5:$AX$162,0),1)</f>
        <v>Andersson Gunnar</v>
      </c>
      <c r="AT10" t="str">
        <f>INDEX(allanamnen,MATCH($B10,Maratontabell_SM!$AY$5:$AY$162,0),1)</f>
        <v>Lindberg Kristian</v>
      </c>
      <c r="AU10" t="str">
        <f>INDEX(allanamnen,MATCH($B10,Maratontabell_SM!$AZ$5:$AZ$162,0),1)</f>
        <v>Hermansson Linus</v>
      </c>
      <c r="AV10" t="str">
        <f>INDEX(allanamnen,MATCH($B10,Maratontabell_SM!$BA$5:$BA$162,0),1)</f>
        <v>Asplund Bengt</v>
      </c>
      <c r="AW10" t="str">
        <f>INDEX(allanamnen,MATCH($B10,Maratontabell_SM!$BB$5:$BB$162,0),1)</f>
        <v>Wallgren Björn</v>
      </c>
      <c r="AX10" t="str">
        <f>INDEX(allanamnen,MATCH($B10,Maratontabell_SM!$BC$5:$BC$162,0),1)</f>
        <v>Palmgren Jan</v>
      </c>
      <c r="AY10" t="str">
        <f>INDEX(allanamnen,MATCH($B10,Maratontabell_SM!$BD$5:$BD$162,0),1)</f>
        <v>Eriksson Magnus</v>
      </c>
      <c r="AZ10" t="str">
        <f>INDEX(allanamnen,MATCH($B10,Maratontabell_SM!$BE$5:$BE$162,0),1)</f>
        <v>Andersson Tord</v>
      </c>
      <c r="BA10" t="str">
        <f>INDEX(allanamnen,MATCH($B10,Maratontabell_SM!$BF$5:$BF$162,0),1)</f>
        <v>Andersson Tord</v>
      </c>
      <c r="BB10" t="str">
        <f>INDEX(allanamnen,MATCH($B10,Maratontabell_SM!$BG$5:$BG$162,0),1)</f>
        <v>Holgersson Göran</v>
      </c>
      <c r="BC10" t="str">
        <f>INDEX(allanamnen,MATCH($B10,Maratontabell_SM!$BH$5:$BH$162,0),1)</f>
        <v>Andersson Robert</v>
      </c>
      <c r="BD10" t="str">
        <f>INDEX(allanamnen,MATCH($B10,Maratontabell_SM!$BI$5:$BI$162,0),1)</f>
        <v>Paulander Lillemor</v>
      </c>
      <c r="BE10" t="str">
        <f>INDEX(allanamnen,MATCH($B10,Maratontabell_SM!$BJ$5:$BJ$162,0),1)</f>
        <v>Bertilsson Anders</v>
      </c>
      <c r="BF10" t="e">
        <f>INDEX(allanamnen,MATCH($B10,Maratontabell_SM!$BK$5:$BK$162,0),1)</f>
        <v>#N/A</v>
      </c>
      <c r="BG10" t="str">
        <f>INDEX(allanamnen,MATCH($B10,Maratontabell_SM!$BL$5:$BL$162,0),1)</f>
        <v>Balldin Magnus</v>
      </c>
      <c r="BH10" t="str">
        <f>INDEX(allanamnen,MATCH($B10,Maratontabell_SM!$BM$5:$BM$162,0),1)</f>
        <v>Palmgren Jan</v>
      </c>
      <c r="BI10" t="str">
        <f>INDEX(allanamnen,MATCH($B10,Maratontabell_SM!$BN$5:$BN$162,0),1)</f>
        <v>Andersson Tord</v>
      </c>
      <c r="BJ10" t="str">
        <f>INDEX(allanamnen,MATCH($B10,Maratontabell_SM!$BO$5:$BO$162,0),1)</f>
        <v>Asplund Bengt</v>
      </c>
      <c r="BK10" t="str">
        <f>INDEX(allanamnen,MATCH($B10,Maratontabell_SM!$BP$5:$BP$162,0),1)</f>
        <v>Hagenfors Tomas</v>
      </c>
      <c r="BL10" t="str">
        <f>INDEX(allanamnen,MATCH($B10,Maratontabell_SM!$BQ$5:$BQ$162,0),1)</f>
        <v>Hagenfors Tomas</v>
      </c>
      <c r="BM10" t="str">
        <f>INDEX(allanamnen,MATCH($B10,Maratontabell_SM!$BR$5:$BR$162,0),1)</f>
        <v>Möller Håkan</v>
      </c>
      <c r="BN10" t="str">
        <f>INDEX(allanamnen,MATCH($B10,Maratontabell_SM!$BS$5:$BS$162,0),1)</f>
        <v>Jonsson Peter</v>
      </c>
      <c r="BO10" t="str">
        <f>INDEX(allanamnen,MATCH($B10,Maratontabell_SM!$BT$5:$BT$162,0),1)</f>
        <v>Maltell Tommy</v>
      </c>
      <c r="BP10" t="str">
        <f>INDEX(allanamnen,MATCH($B10,Maratontabell_SM!$BU$5:$BU$162,0),1)</f>
        <v>Jonsson Peter</v>
      </c>
      <c r="BQ10" t="str">
        <f>INDEX(allanamnen,MATCH($B10,Maratontabell_SM!$BV$5:$BV$162,0),1)</f>
        <v>Jonsson Peter</v>
      </c>
      <c r="BR10" t="str">
        <f>INDEX(allanamnen,MATCH($B10,Maratontabell_SM!$BW$5:$BW$162,0),1)</f>
        <v>Palmgren Jan</v>
      </c>
      <c r="BS10" t="str">
        <f>INDEX(allanamnen,MATCH($B10,Maratontabell_SM!$BX$5:$BX$162,0),1)</f>
        <v>Lorentsson Christer</v>
      </c>
      <c r="BT10" t="str">
        <f>INDEX(allanamnen,MATCH($B10,Maratontabell_SM!$BY$5:$BY$162,0),1)</f>
        <v>Jonsson Peter</v>
      </c>
      <c r="BU10" t="str">
        <f>INDEX(allanamnen,MATCH($B10,Maratontabell_SM!$BZ$5:$BZ$162,0),1)</f>
        <v>Andersson Tord</v>
      </c>
      <c r="BV10" t="str">
        <f>INDEX(allanamnen,MATCH($B10,Maratontabell_SM!$CA$5:$CA$162,0),1)</f>
        <v>Hagenfors Tomas</v>
      </c>
      <c r="BW10" t="str">
        <f>INDEX(allanamnen,MATCH($B10,Maratontabell_SM!$CB$5:$CB$162,0),1)</f>
        <v>Hagenfors Tomas</v>
      </c>
      <c r="BX10" t="str">
        <f>INDEX(allanamnen,MATCH($B10,Maratontabell_SM!$CC$5:$CC$162,0),1)</f>
        <v>Wilhelmsson Bo</v>
      </c>
      <c r="BY10" t="str">
        <f>INDEX(allanamnen,MATCH($B10,Maratontabell_SM!$CD$5:$CD$162,0),1)</f>
        <v>Suhonen Pentti</v>
      </c>
      <c r="BZ10" t="str">
        <f>INDEX(allanamnen,MATCH($B10,Maratontabell_SM!$CE$5:$CE$162,0),1)</f>
        <v>Svensson Mats</v>
      </c>
      <c r="CA10" t="e">
        <f>INDEX(allanamnen,MATCH($B10,Maratontabell_SM!$CF$5:$CF$162,0),1)</f>
        <v>#N/A</v>
      </c>
      <c r="CB10" t="str">
        <f>INDEX(allanamnen,MATCH($B10,Maratontabell_SM!$CG$5:$CG$162,0),1)</f>
        <v>Jarvid Leif</v>
      </c>
      <c r="CC10" t="str">
        <f>INDEX(allanamnen,MATCH($B10,Maratontabell_SM!$CH$5:$CH$162,0),1)</f>
        <v>Sundling Ingvar</v>
      </c>
      <c r="CD10" t="str">
        <f>INDEX(allanamnen,MATCH($B10,Maratontabell_SM!$CI$5:$CI$162,0),1)</f>
        <v>Jarvid Leif</v>
      </c>
      <c r="CE10" t="str">
        <f>INDEX(allanamnen,MATCH($B10,Maratontabell_SM!$CJ$5:$CJ$162,0),1)</f>
        <v>Gustafsson Peter</v>
      </c>
      <c r="CF10" t="str">
        <f>INDEX(allanamnen,MATCH($B10,Maratontabell_SM!$CK$5:$CK$162,0),1)</f>
        <v>Bokelius Bertil</v>
      </c>
      <c r="CG10" t="str">
        <f>INDEX(allanamnen,MATCH($B10,Maratontabell_SM!$CL$5:$CL$162,0),1)</f>
        <v>Hansson Curt</v>
      </c>
      <c r="CH10" t="str">
        <f>INDEX(allanamnen,MATCH($B10,Maratontabell_SM!$CM$5:$CM$162,0),1)</f>
        <v>Nyström Stig</v>
      </c>
      <c r="CI10" t="str">
        <f>INDEX(allanamnen,MATCH($B10,Maratontabell_SM!$CN$5:$CN$162,0),1)</f>
        <v>Bäckgren Tommy</v>
      </c>
      <c r="CJ10" t="str">
        <f>INDEX(allanamnen,MATCH($B10,Maratontabell_SM!$CO$5:$CO$162,0),1)</f>
        <v>Johansson George</v>
      </c>
      <c r="CK10" t="str">
        <f>INDEX(allanamnen,MATCH($B10,Maratontabell_SM!$CP$5:$CP$162,0),1)</f>
        <v>Bokelius Bertil</v>
      </c>
      <c r="CL10" t="str">
        <f>INDEX(allanamnen,MATCH($B10,Maratontabell_SM!$CQ$5:$CQ$162,0),1)</f>
        <v>Khimell Göran</v>
      </c>
      <c r="CM10" t="str">
        <f>INDEX(allanamnen,MATCH($B10,Maratontabell_SM!$CR$5:$CR$162,0),1)</f>
        <v>Ohlsson Karl-Erik</v>
      </c>
      <c r="CN10" t="str">
        <f>INDEX(allanamnen,MATCH($B10,Maratontabell_SM!$CS$5:$CS$162,0),1)</f>
        <v>Nilsson Börje</v>
      </c>
      <c r="CO10" t="str">
        <f>INDEX(allanamnen,MATCH($B10,Maratontabell_SM!$CT$5:$CT$162,0),1)</f>
        <v>Nyström Stig</v>
      </c>
      <c r="CP10" t="str">
        <f>INDEX(allanamnen,MATCH($B10,Maratontabell_SM!$CU$5:$CU$162,0),1)</f>
        <v>Möller Jan</v>
      </c>
      <c r="CQ10" t="str">
        <f>INDEX(allanamnen,MATCH($B10,Maratontabell_SM!$CV$5:$CV$162,0),1)</f>
        <v>Wärre Lennart</v>
      </c>
      <c r="CR10" t="str">
        <f>INDEX(allanamnen,MATCH($B10,Maratontabell_SM!$CW$5:$CW$162,0),1)</f>
        <v>Runbert Nils</v>
      </c>
      <c r="CS10" t="str">
        <f>INDEX(allanamnen,MATCH($B10,Maratontabell_SM!$CX$5:$CX$162,0),1)</f>
        <v>Palmgren Svante</v>
      </c>
      <c r="CT10" t="str">
        <f>INDEX(allanamnen,MATCH($B10,Maratontabell_SM!$CY$5:$CY$162,0),1)</f>
        <v>Åström Dick</v>
      </c>
      <c r="CU10" t="str">
        <f>INDEX(allanamnen,MATCH($B10,Maratontabell_SM!$CZ$5:$CZ$162,0),1)</f>
        <v>Norlander Bernt</v>
      </c>
    </row>
    <row r="11" spans="1:99" ht="12.75">
      <c r="A11" s="1">
        <v>8</v>
      </c>
      <c r="B11">
        <v>3</v>
      </c>
      <c r="C11" t="e">
        <f>INDEX(allanamnen,MATCH($B11,Maratontabell_SM!$H$5:$H$162,0),1)</f>
        <v>#N/A</v>
      </c>
      <c r="D11" t="e">
        <f>INDEX(allanamnen,MATCH($B11,Maratontabell_SM!$I$5:$I$162,0),1)</f>
        <v>#N/A</v>
      </c>
      <c r="E11" t="e">
        <f>INDEX(allanamnen,MATCH($B11,Maratontabell_SM!$J$5:$J$162,0),1)</f>
        <v>#N/A</v>
      </c>
      <c r="F11" t="str">
        <f>INDEX(allanamnen,MATCH($B11,Maratontabell_SM!$K$5:$K$162,0),1)</f>
        <v>Nyberg Bengt</v>
      </c>
      <c r="G11" t="e">
        <f>INDEX(allanamnen,MATCH($B11,Maratontabell_SM!$L$5:$L$162,0),1)</f>
        <v>#N/A</v>
      </c>
      <c r="H11" t="str">
        <f>INDEX(allanamnen,MATCH($B11,Maratontabell_SM!$M$5:$M$162,0),1)</f>
        <v>Widman Linnea</v>
      </c>
      <c r="I11" t="e">
        <f>INDEX(allanamnen,MATCH($B11,Maratontabell_SM!$N$5:$N$162,0),1)</f>
        <v>#N/A</v>
      </c>
      <c r="J11" t="str">
        <f>INDEX(allanamnen,MATCH($B11,Maratontabell_SM!$O$5:$O$162,0),1)</f>
        <v>Lindberg Kristian</v>
      </c>
      <c r="K11" t="str">
        <f>INDEX(allanamnen,MATCH($B11,Maratontabell_SM!$P$5:$P$162,0),1)</f>
        <v>Lööf Klas</v>
      </c>
      <c r="L11" t="str">
        <f>INDEX(allanamnen,MATCH($B11,Maratontabell_SM!$Q$5:$Q$162,0),1)</f>
        <v>Nyberg Bengt</v>
      </c>
      <c r="M11" t="str">
        <f>INDEX(Maratontabell_SM!$B$5:$B$162,MATCH(B11,Maratontabell_SM!$R$5:$R$162,0),1)</f>
        <v>Luketa Peter</v>
      </c>
      <c r="N11" t="str">
        <f>INDEX(Maratontabell_SM!$B$5:$B$162,MATCH($B11,Maratontabell_SM!$S$5:$S$162,0),1)</f>
        <v>Jellve Emma</v>
      </c>
      <c r="O11" t="e">
        <f>INDEX(allanamnen,MATCH($B11,Maratontabell_SM!$T$5:$T$162,0),1)</f>
        <v>#N/A</v>
      </c>
      <c r="P11" t="str">
        <f>INDEX(allanamnen,MATCH($B11,Maratontabell_SM!$U$5:$U$162,0),1)</f>
        <v>Blomstedt Torbjörn</v>
      </c>
      <c r="Q11" t="str">
        <f>INDEX(allanamnen,MATCH($B11,Maratontabell_SM!$V$5:$V$162,0),1)</f>
        <v>Levinsson Björn</v>
      </c>
      <c r="R11" t="str">
        <f>INDEX(allanamnen,MATCH($B11,Maratontabell_SM!$W$5:$W$162,0),1)</f>
        <v>Wallgren Björn</v>
      </c>
      <c r="S11" t="str">
        <f>INDEX(allanamnen,MATCH($B11,Maratontabell_SM!$X$5:$X$162,0),1)</f>
        <v>Lind Sten</v>
      </c>
      <c r="T11" t="str">
        <f>INDEX(allanamnen,MATCH($B11,Maratontabell_SM!$Y$5:$Y$162,0),1)</f>
        <v>Jellve Emma</v>
      </c>
      <c r="U11" t="str">
        <f>INDEX(allanamnen,MATCH($B11,Maratontabell_SM!$Z$5:$Z$162,0),1)</f>
        <v>Silla/Hallgren Jerry</v>
      </c>
      <c r="V11" t="str">
        <f>INDEX(allanamnen,MATCH($B11,Maratontabell_SM!$AA$5:$AA$162,0),1)</f>
        <v>Ternerot Fredrik</v>
      </c>
      <c r="W11" t="str">
        <f>INDEX(allanamnen,MATCH($B11,Maratontabell_SM!$AB$5:$AB$162,0),1)</f>
        <v>Andersson Katarina</v>
      </c>
      <c r="X11" t="str">
        <f>INDEX(allanamnen,MATCH($B11,Maratontabell_SM!$AC$5:$AC$162,0),1)</f>
        <v>Asplund Bengt</v>
      </c>
      <c r="Y11" t="str">
        <f>INDEX(allanamnen,MATCH($B11,Maratontabell_SM!$AD$5:$AD$162,0),1)</f>
        <v>Widman Linnea</v>
      </c>
      <c r="Z11" t="str">
        <f>INDEX(allanamnen,MATCH($B11,Maratontabell_SM!$AE$5:$AE$162,0),1)</f>
        <v>Eriksson Marcus</v>
      </c>
      <c r="AA11" t="str">
        <f>INDEX(allanamnen,MATCH($B11,Maratontabell_SM!$AF$5:$AF$162,0),1)</f>
        <v>Ternerot Fredrik</v>
      </c>
      <c r="AB11" t="str">
        <f>INDEX(allanamnen,MATCH($B11,Maratontabell_SM!$AG$5:$AG$162,0),1)</f>
        <v>Eriksson Björn</v>
      </c>
      <c r="AC11" t="str">
        <f>INDEX(allanamnen,MATCH($B11,Maratontabell_SM!$AH$5:$AH$162,0),1)</f>
        <v>Eriksson Marcus</v>
      </c>
      <c r="AD11" t="str">
        <f>INDEX(allanamnen,MATCH($B11,Maratontabell_SM!$AI$5:$AI$162,0),1)</f>
        <v>Hermansson Linus</v>
      </c>
      <c r="AE11" t="str">
        <f>INDEX(allanamnen,MATCH($B11,Maratontabell_SM!$AJ$5:$AJ$162,0),1)</f>
        <v>Sandström Richard</v>
      </c>
      <c r="AF11" t="str">
        <f>INDEX(allanamnen,MATCH($B11,Maratontabell_SM!$AK$5:$AK$162,0),1)</f>
        <v>Wallgren Björn</v>
      </c>
      <c r="AG11" t="e">
        <f>INDEX(allanamnen,MATCH($B11,Maratontabell_SM!$AL$5:$AL$162,0),1)</f>
        <v>#N/A</v>
      </c>
      <c r="AH11" t="e">
        <f>INDEX(allanamnen,MATCH($B11,Maratontabell_SM!$AM$5:$AM$162,0),1)</f>
        <v>#N/A</v>
      </c>
      <c r="AI11" t="str">
        <f>INDEX(allanamnen,MATCH($B11,Maratontabell_SM!$AN$5:$AN$162,0),1)</f>
        <v>Pettersson Sven-Åke</v>
      </c>
      <c r="AJ11" t="str">
        <f>INDEX(allanamnen,MATCH($B11,Maratontabell_SM!$AO$5:$AO$162,0),1)</f>
        <v>Carlsson Martin</v>
      </c>
      <c r="AK11" t="str">
        <f>INDEX(allanamnen,MATCH($B11,Maratontabell_SM!$AP$5:$AP$162,0),1)</f>
        <v>Rehnstedt Jörgen</v>
      </c>
      <c r="AL11" t="str">
        <f>INDEX(allanamnen,MATCH($B11,Maratontabell_SM!$AQ$5:$AQ$162,0),1)</f>
        <v>Jonsson Peter</v>
      </c>
      <c r="AM11" t="str">
        <f>INDEX(allanamnen,MATCH($B11,Maratontabell_SM!$AR$5:$AR$162,0),1)</f>
        <v>Carlsson Martin</v>
      </c>
      <c r="AN11" t="str">
        <f>INDEX(allanamnen,MATCH($B11,Maratontabell_SM!$AS$5:$AS$162,0),1)</f>
        <v>Holgersson Göran</v>
      </c>
      <c r="AO11" t="str">
        <f>INDEX(allanamnen,MATCH($B11,Maratontabell_SM!$AT$5:$AT$162,0),1)</f>
        <v>Lissel Erik</v>
      </c>
      <c r="AP11" t="str">
        <f>INDEX(allanamnen,MATCH($B11,Maratontabell_SM!$AU$5:$AU$162,0),1)</f>
        <v>Andersson Tord</v>
      </c>
      <c r="AQ11" t="str">
        <f>INDEX(allanamnen,MATCH($B11,Maratontabell_SM!$AV$5:$AV$162,0),1)</f>
        <v>Wallgren Björn</v>
      </c>
      <c r="AR11" t="str">
        <f>INDEX(allanamnen,MATCH($B11,Maratontabell_SM!$AW$5:$AW$162,0),1)</f>
        <v>Hermansson Hannes</v>
      </c>
      <c r="AS11" t="str">
        <f>INDEX(allanamnen,MATCH($B11,Maratontabell_SM!$AX$5:$AX$162,0),1)</f>
        <v>Hermansson Linus</v>
      </c>
      <c r="AT11" t="str">
        <f>INDEX(allanamnen,MATCH($B11,Maratontabell_SM!$AY$5:$AY$162,0),1)</f>
        <v>Andersson Tord</v>
      </c>
      <c r="AU11" t="str">
        <f>INDEX(allanamnen,MATCH($B11,Maratontabell_SM!$AZ$5:$AZ$162,0),1)</f>
        <v>Andersson Gunnar</v>
      </c>
      <c r="AV11" t="str">
        <f>INDEX(allanamnen,MATCH($B11,Maratontabell_SM!$BA$5:$BA$162,0),1)</f>
        <v>Wallgren Björn</v>
      </c>
      <c r="AW11" t="str">
        <f>INDEX(allanamnen,MATCH($B11,Maratontabell_SM!$BB$5:$BB$162,0),1)</f>
        <v>Andersson Karl-Gustav</v>
      </c>
      <c r="AX11" t="str">
        <f>INDEX(allanamnen,MATCH($B11,Maratontabell_SM!$BC$5:$BC$162,0),1)</f>
        <v>Andersson Tord</v>
      </c>
      <c r="AY11" t="str">
        <f>INDEX(allanamnen,MATCH($B11,Maratontabell_SM!$BD$5:$BD$162,0),1)</f>
        <v>Wallgren Björn</v>
      </c>
      <c r="AZ11" t="str">
        <f>INDEX(allanamnen,MATCH($B11,Maratontabell_SM!$BE$5:$BE$162,0),1)</f>
        <v>Holgersson Göran</v>
      </c>
      <c r="BA11" t="str">
        <f>INDEX(allanamnen,MATCH($B11,Maratontabell_SM!$BF$5:$BF$162,0),1)</f>
        <v>Holgersson Göran</v>
      </c>
      <c r="BB11" t="str">
        <f>INDEX(allanamnen,MATCH($B11,Maratontabell_SM!$BG$5:$BG$162,0),1)</f>
        <v>Henningsson Anders</v>
      </c>
      <c r="BC11" t="str">
        <f>INDEX(allanamnen,MATCH($B11,Maratontabell_SM!$BH$5:$BH$162,0),1)</f>
        <v>Karlsson Stefan</v>
      </c>
      <c r="BD11" t="str">
        <f>INDEX(allanamnen,MATCH($B11,Maratontabell_SM!$BI$5:$BI$162,0),1)</f>
        <v>Karlsson Stefan</v>
      </c>
      <c r="BE11" t="str">
        <f>INDEX(allanamnen,MATCH($B11,Maratontabell_SM!$BJ$5:$BJ$162,0),1)</f>
        <v>Möller Peter</v>
      </c>
      <c r="BF11" t="e">
        <f>INDEX(allanamnen,MATCH($B11,Maratontabell_SM!$BK$5:$BK$162,0),1)</f>
        <v>#N/A</v>
      </c>
      <c r="BG11" t="str">
        <f>INDEX(allanamnen,MATCH($B11,Maratontabell_SM!$BL$5:$BL$162,0),1)</f>
        <v>Paulander Lillemor</v>
      </c>
      <c r="BH11" t="str">
        <f>INDEX(allanamnen,MATCH($B11,Maratontabell_SM!$BM$5:$BM$162,0),1)</f>
        <v>Diös Stefan</v>
      </c>
      <c r="BI11" t="str">
        <f>INDEX(allanamnen,MATCH($B11,Maratontabell_SM!$BN$5:$BN$162,0),1)</f>
        <v>Karlsson Stefan</v>
      </c>
      <c r="BJ11" t="str">
        <f>INDEX(allanamnen,MATCH($B11,Maratontabell_SM!$BO$5:$BO$162,0),1)</f>
        <v>Karlsson Stefan</v>
      </c>
      <c r="BK11" t="str">
        <f>INDEX(allanamnen,MATCH($B11,Maratontabell_SM!$BP$5:$BP$162,0),1)</f>
        <v>Jonsson Peter</v>
      </c>
      <c r="BL11" t="str">
        <f>INDEX(allanamnen,MATCH($B11,Maratontabell_SM!$BQ$5:$BQ$162,0),1)</f>
        <v>Asplund Bengt</v>
      </c>
      <c r="BM11" t="str">
        <f>INDEX(allanamnen,MATCH($B11,Maratontabell_SM!$BR$5:$BR$162,0),1)</f>
        <v>Siba Jonas</v>
      </c>
      <c r="BN11" t="str">
        <f>INDEX(allanamnen,MATCH($B11,Maratontabell_SM!$BS$5:$BS$162,0),1)</f>
        <v>Lorentsson Christer</v>
      </c>
      <c r="BO11" t="str">
        <f>INDEX(allanamnen,MATCH($B11,Maratontabell_SM!$BT$5:$BT$162,0),1)</f>
        <v>Suhonen Pentti</v>
      </c>
      <c r="BP11" t="str">
        <f>INDEX(allanamnen,MATCH($B11,Maratontabell_SM!$BU$5:$BU$162,0),1)</f>
        <v>Melin Lars B,</v>
      </c>
      <c r="BQ11" t="str">
        <f>INDEX(allanamnen,MATCH($B11,Maratontabell_SM!$BV$5:$BV$162,0),1)</f>
        <v>Karlsson Matti</v>
      </c>
      <c r="BR11" t="str">
        <f>INDEX(allanamnen,MATCH($B11,Maratontabell_SM!$BW$5:$BW$162,0),1)</f>
        <v>Suhonen Pentti</v>
      </c>
      <c r="BS11" t="str">
        <f>INDEX(allanamnen,MATCH($B11,Maratontabell_SM!$BX$5:$BX$162,0),1)</f>
        <v>Hansson Mikael</v>
      </c>
      <c r="BT11" t="str">
        <f>INDEX(allanamnen,MATCH($B11,Maratontabell_SM!$BY$5:$BY$162,0),1)</f>
        <v>Fegerby Marianne</v>
      </c>
      <c r="BU11" t="str">
        <f>INDEX(allanamnen,MATCH($B11,Maratontabell_SM!$BZ$5:$BZ$162,0),1)</f>
        <v>Möller Stefan</v>
      </c>
      <c r="BV11" t="str">
        <f>INDEX(allanamnen,MATCH($B11,Maratontabell_SM!$CA$5:$CA$162,0),1)</f>
        <v>Tidblad Johan</v>
      </c>
      <c r="BW11" t="str">
        <f>INDEX(allanamnen,MATCH($B11,Maratontabell_SM!$CB$5:$CB$162,0),1)</f>
        <v>Karppinen Jorma</v>
      </c>
      <c r="BX11" t="str">
        <f>INDEX(allanamnen,MATCH($B11,Maratontabell_SM!$CC$5:$CC$162,0),1)</f>
        <v>Kårén Ola</v>
      </c>
      <c r="BY11" t="str">
        <f>INDEX(allanamnen,MATCH($B11,Maratontabell_SM!$CD$5:$CD$162,0),1)</f>
        <v>Jonsson Peter</v>
      </c>
      <c r="BZ11" t="str">
        <f>INDEX(allanamnen,MATCH($B11,Maratontabell_SM!$CE$5:$CE$162,0),1)</f>
        <v>Fegerby Marianne</v>
      </c>
      <c r="CA11" t="e">
        <f>INDEX(allanamnen,MATCH($B11,Maratontabell_SM!$CF$5:$CF$162,0),1)</f>
        <v>#N/A</v>
      </c>
      <c r="CB11" t="str">
        <f>INDEX(allanamnen,MATCH($B11,Maratontabell_SM!$CG$5:$CG$162,0),1)</f>
        <v>Svensson Mats</v>
      </c>
      <c r="CC11" t="str">
        <f>INDEX(allanamnen,MATCH($B11,Maratontabell_SM!$CH$5:$CH$162,0),1)</f>
        <v>Svensson Mats</v>
      </c>
      <c r="CD11" t="str">
        <f>INDEX(allanamnen,MATCH($B11,Maratontabell_SM!$CI$5:$CI$162,0),1)</f>
        <v>Svärd Ragnar</v>
      </c>
      <c r="CE11" t="str">
        <f>INDEX(allanamnen,MATCH($B11,Maratontabell_SM!$CJ$5:$CJ$162,0),1)</f>
        <v>Gunnarsson Leif</v>
      </c>
      <c r="CF11" t="str">
        <f>INDEX(allanamnen,MATCH($B11,Maratontabell_SM!$CK$5:$CK$162,0),1)</f>
        <v>Hansson Curt</v>
      </c>
      <c r="CG11" t="str">
        <f>INDEX(allanamnen,MATCH($B11,Maratontabell_SM!$CL$5:$CL$162,0),1)</f>
        <v>Nyström Stig</v>
      </c>
      <c r="CH11" t="str">
        <f>INDEX(allanamnen,MATCH($B11,Maratontabell_SM!$CM$5:$CM$162,0),1)</f>
        <v>Wettebrandt Sten</v>
      </c>
      <c r="CI11" t="str">
        <f>INDEX(allanamnen,MATCH($B11,Maratontabell_SM!$CN$5:$CN$162,0),1)</f>
        <v>Söderström Kaj</v>
      </c>
      <c r="CJ11" t="str">
        <f>INDEX(allanamnen,MATCH($B11,Maratontabell_SM!$CO$5:$CO$162,0),1)</f>
        <v>Bäckgren Tommy</v>
      </c>
      <c r="CK11" t="str">
        <f>INDEX(allanamnen,MATCH($B11,Maratontabell_SM!$CP$5:$CP$162,0),1)</f>
        <v>Nyström Stig</v>
      </c>
      <c r="CL11" t="str">
        <f>INDEX(allanamnen,MATCH($B11,Maratontabell_SM!$CQ$5:$CQ$162,0),1)</f>
        <v>Hellström Olof</v>
      </c>
      <c r="CM11" t="str">
        <f>INDEX(allanamnen,MATCH($B11,Maratontabell_SM!$CR$5:$CR$162,0),1)</f>
        <v>Wiberg Henry</v>
      </c>
      <c r="CN11" t="str">
        <f>INDEX(allanamnen,MATCH($B11,Maratontabell_SM!$CS$5:$CS$162,0),1)</f>
        <v>Wohlin Lars</v>
      </c>
      <c r="CO11" t="str">
        <f>INDEX(allanamnen,MATCH($B11,Maratontabell_SM!$CT$5:$CT$162,0),1)</f>
        <v>Bokelius Bertil</v>
      </c>
      <c r="CP11" t="str">
        <f>INDEX(allanamnen,MATCH($B11,Maratontabell_SM!$CU$5:$CU$162,0),1)</f>
        <v>Kronbladh Leif</v>
      </c>
      <c r="CQ11" t="str">
        <f>INDEX(allanamnen,MATCH($B11,Maratontabell_SM!$CV$5:$CV$162,0),1)</f>
        <v>Bladh Lennart</v>
      </c>
      <c r="CR11" t="str">
        <f>INDEX(allanamnen,MATCH($B11,Maratontabell_SM!$CW$5:$CW$162,0),1)</f>
        <v>Wohlin Lars</v>
      </c>
      <c r="CS11" t="str">
        <f>INDEX(allanamnen,MATCH($B11,Maratontabell_SM!$CX$5:$CX$162,0),1)</f>
        <v>Lundin Sven</v>
      </c>
      <c r="CT11" t="str">
        <f>INDEX(allanamnen,MATCH($B11,Maratontabell_SM!$CY$5:$CY$162,0),1)</f>
        <v>Khimell Göran</v>
      </c>
      <c r="CU11" t="str">
        <f>INDEX(allanamnen,MATCH($B11,Maratontabell_SM!$CZ$5:$CZ$162,0),1)</f>
        <v>Palmgren Svante</v>
      </c>
    </row>
    <row r="12" spans="1:99" ht="12.75">
      <c r="A12" s="5">
        <v>9</v>
      </c>
      <c r="B12" s="1">
        <v>2</v>
      </c>
      <c r="C12" t="e">
        <f>INDEX(allanamnen,MATCH($B12,Maratontabell_SM!$H$5:$H$162,0),1)</f>
        <v>#N/A</v>
      </c>
      <c r="D12" t="e">
        <f>INDEX(allanamnen,MATCH($B12,Maratontabell_SM!$I$5:$I$162,0),1)</f>
        <v>#N/A</v>
      </c>
      <c r="E12" t="e">
        <f>INDEX(allanamnen,MATCH($B12,Maratontabell_SM!$J$5:$J$162,0),1)</f>
        <v>#N/A</v>
      </c>
      <c r="F12" t="str">
        <f>INDEX(allanamnen,MATCH($B12,Maratontabell_SM!$K$5:$K$162,0),1)</f>
        <v>Widman Linnea</v>
      </c>
      <c r="G12" t="e">
        <f>INDEX(allanamnen,MATCH($B12,Maratontabell_SM!$L$5:$L$162,0),1)</f>
        <v>#N/A</v>
      </c>
      <c r="H12" t="str">
        <f>INDEX(allanamnen,MATCH($B12,Maratontabell_SM!$M$5:$M$162,0),1)</f>
        <v>Fanell Jan</v>
      </c>
      <c r="I12" t="e">
        <f>INDEX(allanamnen,MATCH($B12,Maratontabell_SM!$N$5:$N$162,0),1)</f>
        <v>#N/A</v>
      </c>
      <c r="J12" t="str">
        <f>INDEX(allanamnen,MATCH($B12,Maratontabell_SM!$O$5:$O$162,0),1)</f>
        <v>Widman Linnea</v>
      </c>
      <c r="K12" t="e">
        <f>INDEX(allanamnen,MATCH($B12,Maratontabell_SM!$P$5:$P$162,0),1)</f>
        <v>#N/A</v>
      </c>
      <c r="L12" t="e">
        <f>INDEX(allanamnen,MATCH($B12,Maratontabell_SM!$Q$5:$Q$162,0),1)</f>
        <v>#N/A</v>
      </c>
      <c r="M12" t="e">
        <f>INDEX(Maratontabell_SM!$B$5:$B$162,MATCH(B12,Maratontabell_SM!$R$5:$R$162,0),1)</f>
        <v>#N/A</v>
      </c>
      <c r="N12" t="str">
        <f>INDEX(Maratontabell_SM!$B$5:$B$162,MATCH($B12,Maratontabell_SM!$S$5:$S$162,0),1)</f>
        <v>Jonsson Peter</v>
      </c>
      <c r="O12" t="e">
        <f>INDEX(allanamnen,MATCH($B12,Maratontabell_SM!$T$5:$T$162,0),1)</f>
        <v>#N/A</v>
      </c>
      <c r="P12" t="str">
        <f>INDEX(allanamnen,MATCH($B12,Maratontabell_SM!$U$5:$U$162,0),1)</f>
        <v>Sjöstedt Hans</v>
      </c>
      <c r="Q12" t="str">
        <f>INDEX(allanamnen,MATCH($B12,Maratontabell_SM!$V$5:$V$162,0),1)</f>
        <v>Nyberg Bengt</v>
      </c>
      <c r="R12" t="str">
        <f>INDEX(allanamnen,MATCH($B12,Maratontabell_SM!$W$5:$W$162,0),1)</f>
        <v>Lind Björn</v>
      </c>
      <c r="S12" t="str">
        <f>INDEX(allanamnen,MATCH($B12,Maratontabell_SM!$X$5:$X$162,0),1)</f>
        <v>Nordström Carl</v>
      </c>
      <c r="T12" t="str">
        <f>INDEX(allanamnen,MATCH($B12,Maratontabell_SM!$Y$5:$Y$162,0),1)</f>
        <v>Hallkvist Joel</v>
      </c>
      <c r="U12" t="str">
        <f>INDEX(allanamnen,MATCH($B12,Maratontabell_SM!$Z$5:$Z$162,0),1)</f>
        <v>Theimer Joachim</v>
      </c>
      <c r="V12" t="str">
        <f>INDEX(allanamnen,MATCH($B12,Maratontabell_SM!$AA$5:$AA$162,0),1)</f>
        <v>Lindholm Petter</v>
      </c>
      <c r="W12" t="str">
        <f>INDEX(allanamnen,MATCH($B12,Maratontabell_SM!$AB$5:$AB$162,0),1)</f>
        <v>Fanell Jan</v>
      </c>
      <c r="X12" t="str">
        <f>INDEX(allanamnen,MATCH($B12,Maratontabell_SM!$AC$5:$AC$162,0),1)</f>
        <v>Hallkvist Joel</v>
      </c>
      <c r="Y12" t="str">
        <f>INDEX(allanamnen,MATCH($B12,Maratontabell_SM!$AD$5:$AD$162,0),1)</f>
        <v>Pettersson Sven-Åke</v>
      </c>
      <c r="Z12" t="str">
        <f>INDEX(allanamnen,MATCH($B12,Maratontabell_SM!$AE$5:$AE$162,0),1)</f>
        <v>Sandström Richard</v>
      </c>
      <c r="AA12" t="str">
        <f>INDEX(allanamnen,MATCH($B12,Maratontabell_SM!$AF$5:$AF$162,0),1)</f>
        <v>Dahlin Elin</v>
      </c>
      <c r="AB12" t="str">
        <f>INDEX(allanamnen,MATCH($B12,Maratontabell_SM!$AG$5:$AG$162,0),1)</f>
        <v>Lind Björn</v>
      </c>
      <c r="AC12" t="str">
        <f>INDEX(allanamnen,MATCH($B12,Maratontabell_SM!$AH$5:$AH$162,0),1)</f>
        <v>Hallkvist Joel</v>
      </c>
      <c r="AD12" t="str">
        <f>INDEX(allanamnen,MATCH($B12,Maratontabell_SM!$AI$5:$AI$162,0),1)</f>
        <v>Karlsson Irene</v>
      </c>
      <c r="AE12" t="str">
        <f>INDEX(allanamnen,MATCH($B12,Maratontabell_SM!$AJ$5:$AJ$162,0),1)</f>
        <v>Vu Kiet</v>
      </c>
      <c r="AF12" t="str">
        <f>INDEX(allanamnen,MATCH($B12,Maratontabell_SM!$AK$5:$AK$162,0),1)</f>
        <v>Gardström Petter</v>
      </c>
      <c r="AG12" t="e">
        <f>INDEX(allanamnen,MATCH($B12,Maratontabell_SM!$AL$5:$AL$162,0),1)</f>
        <v>#N/A</v>
      </c>
      <c r="AH12" t="str">
        <f>INDEX(allanamnen,MATCH($B12,Maratontabell_SM!$AM$5:$AM$162,0),1)</f>
        <v>Andersson Tord</v>
      </c>
      <c r="AI12" t="str">
        <f>INDEX(allanamnen,MATCH($B12,Maratontabell_SM!$AN$5:$AN$162,0),1)</f>
        <v>Widman Linnea</v>
      </c>
      <c r="AJ12" t="str">
        <f>INDEX(allanamnen,MATCH($B12,Maratontabell_SM!$AO$5:$AO$162,0),1)</f>
        <v>Eriksson Björn</v>
      </c>
      <c r="AK12" t="str">
        <f>INDEX(allanamnen,MATCH($B12,Maratontabell_SM!$AP$5:$AP$162,0),1)</f>
        <v>Lissel Erik</v>
      </c>
      <c r="AL12" t="str">
        <f>INDEX(allanamnen,MATCH($B12,Maratontabell_SM!$AQ$5:$AQ$162,0),1)</f>
        <v>Asplund Bengt</v>
      </c>
      <c r="AM12" t="str">
        <f>INDEX(allanamnen,MATCH($B12,Maratontabell_SM!$AR$5:$AR$162,0),1)</f>
        <v>Widman Christoffer</v>
      </c>
      <c r="AN12" t="str">
        <f>INDEX(allanamnen,MATCH($B12,Maratontabell_SM!$AS$5:$AS$162,0),1)</f>
        <v>Palmgren Jan</v>
      </c>
      <c r="AO12" t="str">
        <f>INDEX(allanamnen,MATCH($B12,Maratontabell_SM!$AT$5:$AT$162,0),1)</f>
        <v>Hagenfors Tomas</v>
      </c>
      <c r="AP12" t="str">
        <f>INDEX(allanamnen,MATCH($B12,Maratontabell_SM!$AU$5:$AU$162,0),1)</f>
        <v>Hermansson Hannes</v>
      </c>
      <c r="AQ12" t="str">
        <f>INDEX(allanamnen,MATCH($B12,Maratontabell_SM!$AV$5:$AV$162,0),1)</f>
        <v>Hermansson Linus</v>
      </c>
      <c r="AR12" t="str">
        <f>INDEX(allanamnen,MATCH($B12,Maratontabell_SM!$AW$5:$AW$162,0),1)</f>
        <v>Bertilsson Anders</v>
      </c>
      <c r="AS12" t="str">
        <f>INDEX(allanamnen,MATCH($B12,Maratontabell_SM!$AX$5:$AX$162,0),1)</f>
        <v>Andersson Karl-Gustav</v>
      </c>
      <c r="AT12" t="str">
        <f>INDEX(allanamnen,MATCH($B12,Maratontabell_SM!$AY$5:$AY$162,0),1)</f>
        <v>Jonsson Peter</v>
      </c>
      <c r="AU12" t="str">
        <f>INDEX(allanamnen,MATCH($B12,Maratontabell_SM!$AZ$5:$AZ$162,0),1)</f>
        <v>Ring Tobias</v>
      </c>
      <c r="AV12" t="str">
        <f>INDEX(allanamnen,MATCH($B12,Maratontabell_SM!$BA$5:$BA$162,0),1)</f>
        <v>Nielsen Johnny</v>
      </c>
      <c r="AW12" t="str">
        <f>INDEX(allanamnen,MATCH($B12,Maratontabell_SM!$BB$5:$BB$162,0),1)</f>
        <v>Karlsson Robert</v>
      </c>
      <c r="AX12" t="str">
        <f>INDEX(allanamnen,MATCH($B12,Maratontabell_SM!$BC$5:$BC$162,0),1)</f>
        <v>Holgersson Göran</v>
      </c>
      <c r="AY12" t="str">
        <f>INDEX(allanamnen,MATCH($B12,Maratontabell_SM!$BD$5:$BD$162,0),1)</f>
        <v>Andersson Gunnar</v>
      </c>
      <c r="AZ12" t="str">
        <f>INDEX(allanamnen,MATCH($B12,Maratontabell_SM!$BE$5:$BE$162,0),1)</f>
        <v>Larsson Leif</v>
      </c>
      <c r="BA12" t="str">
        <f>INDEX(allanamnen,MATCH($B12,Maratontabell_SM!$BF$5:$BF$162,0),1)</f>
        <v>Diös Stefan</v>
      </c>
      <c r="BB12" t="str">
        <f>INDEX(allanamnen,MATCH($B12,Maratontabell_SM!$BG$5:$BG$162,0),1)</f>
        <v>Jonsson Peter</v>
      </c>
      <c r="BC12" t="str">
        <f>INDEX(allanamnen,MATCH($B12,Maratontabell_SM!$BH$5:$BH$162,0),1)</f>
        <v>Diös Stefan</v>
      </c>
      <c r="BD12" t="str">
        <f>INDEX(allanamnen,MATCH($B12,Maratontabell_SM!$BI$5:$BI$162,0),1)</f>
        <v>Henningsson Anders</v>
      </c>
      <c r="BE12" t="str">
        <f>INDEX(allanamnen,MATCH($B12,Maratontabell_SM!$BJ$5:$BJ$162,0),1)</f>
        <v>Asplund Bengt</v>
      </c>
      <c r="BF12" t="e">
        <f>INDEX(allanamnen,MATCH($B12,Maratontabell_SM!$BK$5:$BK$162,0),1)</f>
        <v>#N/A</v>
      </c>
      <c r="BG12" t="str">
        <f>INDEX(allanamnen,MATCH($B12,Maratontabell_SM!$BL$5:$BL$162,0),1)</f>
        <v>Nielsen Johnny</v>
      </c>
      <c r="BH12" t="str">
        <f>INDEX(allanamnen,MATCH($B12,Maratontabell_SM!$BM$5:$BM$162,0),1)</f>
        <v>Andersson Tord</v>
      </c>
      <c r="BI12" t="str">
        <f>INDEX(allanamnen,MATCH($B12,Maratontabell_SM!$BN$5:$BN$162,0),1)</f>
        <v>Möller Peter</v>
      </c>
      <c r="BJ12" t="str">
        <f>INDEX(allanamnen,MATCH($B12,Maratontabell_SM!$BO$5:$BO$162,0),1)</f>
        <v>Paulander Lillemor</v>
      </c>
      <c r="BK12" t="str">
        <f>INDEX(allanamnen,MATCH($B12,Maratontabell_SM!$BP$5:$BP$162,0),1)</f>
        <v>Lorentsson Christer</v>
      </c>
      <c r="BL12" t="str">
        <f>INDEX(allanamnen,MATCH($B12,Maratontabell_SM!$BQ$5:$BQ$162,0),1)</f>
        <v>Karlsson Stefan</v>
      </c>
      <c r="BM12" t="str">
        <f>INDEX(allanamnen,MATCH($B12,Maratontabell_SM!$BR$5:$BR$162,0),1)</f>
        <v>Jonsson Peter</v>
      </c>
      <c r="BN12" t="str">
        <f>INDEX(allanamnen,MATCH($B12,Maratontabell_SM!$BS$5:$BS$162,0),1)</f>
        <v>Diös Stefan</v>
      </c>
      <c r="BO12" t="str">
        <f>INDEX(allanamnen,MATCH($B12,Maratontabell_SM!$BT$5:$BT$162,0),1)</f>
        <v>Dahlgren Alf</v>
      </c>
      <c r="BP12" t="str">
        <f>INDEX(allanamnen,MATCH($B12,Maratontabell_SM!$BU$5:$BU$162,0),1)</f>
        <v>Möller Håkan</v>
      </c>
      <c r="BQ12" t="str">
        <f>INDEX(allanamnen,MATCH($B12,Maratontabell_SM!$BV$5:$BV$162,0),1)</f>
        <v>Eriksson Lars</v>
      </c>
      <c r="BR12" t="str">
        <f>INDEX(allanamnen,MATCH($B12,Maratontabell_SM!$BW$5:$BW$162,0),1)</f>
        <v>Möller Stefan</v>
      </c>
      <c r="BS12" t="str">
        <f>INDEX(allanamnen,MATCH($B12,Maratontabell_SM!$BX$5:$BX$162,0),1)</f>
        <v>Jonsson Peter</v>
      </c>
      <c r="BT12" t="str">
        <f>INDEX(allanamnen,MATCH($B12,Maratontabell_SM!$BY$5:$BY$162,0),1)</f>
        <v>Magnusson Per</v>
      </c>
      <c r="BU12" t="str">
        <f>INDEX(allanamnen,MATCH($B12,Maratontabell_SM!$BZ$5:$BZ$162,0),1)</f>
        <v>Kårén Ola</v>
      </c>
      <c r="BV12" t="str">
        <f>INDEX(allanamnen,MATCH($B12,Maratontabell_SM!$CA$5:$CA$162,0),1)</f>
        <v>Eriksson Tommy</v>
      </c>
      <c r="BW12" t="str">
        <f>INDEX(allanamnen,MATCH($B12,Maratontabell_SM!$CB$5:$CB$162,0),1)</f>
        <v>Jonsson Peter</v>
      </c>
      <c r="BX12" t="str">
        <f>INDEX(allanamnen,MATCH($B12,Maratontabell_SM!$CC$5:$CC$162,0),1)</f>
        <v>Diös Stefan</v>
      </c>
      <c r="BY12" t="str">
        <f>INDEX(allanamnen,MATCH($B12,Maratontabell_SM!$CD$5:$CD$162,0),1)</f>
        <v>Maltell Tommy</v>
      </c>
      <c r="BZ12" t="str">
        <f>INDEX(allanamnen,MATCH($B12,Maratontabell_SM!$CE$5:$CE$162,0),1)</f>
        <v>Stahre Stig</v>
      </c>
      <c r="CA12" t="e">
        <f>INDEX(allanamnen,MATCH($B12,Maratontabell_SM!$CF$5:$CF$162,0),1)</f>
        <v>#N/A</v>
      </c>
      <c r="CB12" t="str">
        <f>INDEX(allanamnen,MATCH($B12,Maratontabell_SM!$CG$5:$CG$162,0),1)</f>
        <v>Fegerby Marianne</v>
      </c>
      <c r="CC12" t="str">
        <f>INDEX(allanamnen,MATCH($B12,Maratontabell_SM!$CH$5:$CH$162,0),1)</f>
        <v>Fegerby Marianne</v>
      </c>
      <c r="CD12" t="str">
        <f>INDEX(allanamnen,MATCH($B12,Maratontabell_SM!$CI$5:$CI$162,0),1)</f>
        <v>Westerlund Ola</v>
      </c>
      <c r="CE12" t="str">
        <f>INDEX(allanamnen,MATCH($B12,Maratontabell_SM!$CJ$5:$CJ$162,0),1)</f>
        <v>Stahre Stig</v>
      </c>
      <c r="CF12" t="str">
        <f>INDEX(allanamnen,MATCH($B12,Maratontabell_SM!$CK$5:$CK$162,0),1)</f>
        <v>Bäckman Gerog</v>
      </c>
      <c r="CG12" t="str">
        <f>INDEX(allanamnen,MATCH($B12,Maratontabell_SM!$CL$5:$CL$162,0),1)</f>
        <v>Wettebrandt Sten</v>
      </c>
      <c r="CH12" t="str">
        <f>INDEX(allanamnen,MATCH($B12,Maratontabell_SM!$CM$5:$CM$162,0),1)</f>
        <v>Bäckgren Tommy</v>
      </c>
      <c r="CI12" t="str">
        <f>INDEX(allanamnen,MATCH($B12,Maratontabell_SM!$CN$5:$CN$162,0),1)</f>
        <v>Pettersson Rolf</v>
      </c>
      <c r="CJ12" t="str">
        <f>INDEX(allanamnen,MATCH($B12,Maratontabell_SM!$CO$5:$CO$162,0),1)</f>
        <v>Nyström Stig</v>
      </c>
      <c r="CK12" t="str">
        <f>INDEX(allanamnen,MATCH($B12,Maratontabell_SM!$CP$5:$CP$162,0),1)</f>
        <v>Wärre Lennart</v>
      </c>
      <c r="CL12" t="str">
        <f>INDEX(allanamnen,MATCH($B12,Maratontabell_SM!$CQ$5:$CQ$162,0),1)</f>
        <v>Nilsson Börje</v>
      </c>
      <c r="CM12" t="str">
        <f>INDEX(allanamnen,MATCH($B12,Maratontabell_SM!$CR$5:$CR$162,0),1)</f>
        <v>Wohlin Lars</v>
      </c>
      <c r="CN12" t="str">
        <f>INDEX(allanamnen,MATCH($B12,Maratontabell_SM!$CS$5:$CS$162,0),1)</f>
        <v>Kronbladh Leif</v>
      </c>
      <c r="CO12" t="str">
        <f>INDEX(allanamnen,MATCH($B12,Maratontabell_SM!$CT$5:$CT$162,0),1)</f>
        <v>Ohlsson Karl-Erik</v>
      </c>
      <c r="CP12" t="str">
        <f>INDEX(allanamnen,MATCH($B12,Maratontabell_SM!$CU$5:$CU$162,0),1)</f>
        <v>Garefors Ebbe</v>
      </c>
      <c r="CQ12" t="str">
        <f>INDEX(allanamnen,MATCH($B12,Maratontabell_SM!$CV$5:$CV$162,0),1)</f>
        <v>Kronbladh Leif</v>
      </c>
      <c r="CR12" t="str">
        <f>INDEX(allanamnen,MATCH($B12,Maratontabell_SM!$CW$5:$CW$162,0),1)</f>
        <v>Palmgren Svante</v>
      </c>
      <c r="CS12" t="str">
        <f>INDEX(allanamnen,MATCH($B12,Maratontabell_SM!$CX$5:$CX$162,0),1)</f>
        <v>Rundström Jörgen</v>
      </c>
      <c r="CT12" t="str">
        <f>INDEX(allanamnen,MATCH($B12,Maratontabell_SM!$CY$5:$CY$162,0),1)</f>
        <v>Wohlin Lars</v>
      </c>
      <c r="CU12" t="str">
        <f>INDEX(allanamnen,MATCH($B12,Maratontabell_SM!$CZ$5:$CZ$162,0),1)</f>
        <v>Torgén Odd</v>
      </c>
    </row>
    <row r="13" spans="1:99" ht="12.75">
      <c r="A13" s="5">
        <v>10</v>
      </c>
      <c r="B13" s="1">
        <v>1</v>
      </c>
      <c r="C13" t="e">
        <f>INDEX(allanamnen,MATCH($B13,Maratontabell_SM!$H$5:$H$162,0),1)</f>
        <v>#N/A</v>
      </c>
      <c r="D13" t="e">
        <f>INDEX(allanamnen,MATCH($B13,Maratontabell_SM!$I$5:$I$162,0),1)</f>
        <v>#N/A</v>
      </c>
      <c r="E13" t="e">
        <f>INDEX(allanamnen,MATCH($B13,Maratontabell_SM!$J$5:$J$162,0),1)</f>
        <v>#N/A</v>
      </c>
      <c r="F13" t="str">
        <f>INDEX(allanamnen,MATCH($B13,Maratontabell_SM!$K$5:$K$162,0),1)</f>
        <v>Florentzson Adam</v>
      </c>
      <c r="G13" t="e">
        <f>INDEX(allanamnen,MATCH($B13,Maratontabell_SM!$L$5:$L$162,0),1)</f>
        <v>#N/A</v>
      </c>
      <c r="H13" t="str">
        <f>INDEX(allanamnen,MATCH($B13,Maratontabell_SM!$M$5:$M$162,0),1)</f>
        <v>Nyberg Bengt</v>
      </c>
      <c r="I13" t="e">
        <f>INDEX(allanamnen,MATCH($B13,Maratontabell_SM!$N$5:$N$162,0),1)</f>
        <v>#N/A</v>
      </c>
      <c r="J13" t="str">
        <f>INDEX(allanamnen,MATCH($B13,Maratontabell_SM!$O$5:$O$162,0),1)</f>
        <v>Gaulitz Joachim</v>
      </c>
      <c r="K13" t="e">
        <f>INDEX(allanamnen,MATCH($B13,Maratontabell_SM!$P$5:$P$162,0),1)</f>
        <v>#N/A</v>
      </c>
      <c r="L13" t="e">
        <f>INDEX(allanamnen,MATCH($B13,Maratontabell_SM!$Q$5:$Q$162,0),1)</f>
        <v>#N/A</v>
      </c>
      <c r="M13" t="e">
        <f>INDEX(Maratontabell_SM!$B$5:$B$162,MATCH(B13,Maratontabell_SM!$R$5:$R$162,0),1)</f>
        <v>#N/A</v>
      </c>
      <c r="N13" t="str">
        <f>INDEX(Maratontabell_SM!$B$5:$B$162,MATCH($B13,Maratontabell_SM!$S$5:$S$162,0),1)</f>
        <v>Nyberg Bengt</v>
      </c>
      <c r="O13" t="e">
        <f>INDEX(allanamnen,MATCH($B13,Maratontabell_SM!$T$5:$T$162,0),1)</f>
        <v>#N/A</v>
      </c>
      <c r="P13" t="str">
        <f>INDEX(allanamnen,MATCH($B13,Maratontabell_SM!$U$5:$U$162,0),1)</f>
        <v>Nyberg Bengt</v>
      </c>
      <c r="Q13" t="str">
        <f>INDEX(allanamnen,MATCH($B13,Maratontabell_SM!$V$5:$V$162,0),1)</f>
        <v>Segerlund Adam</v>
      </c>
      <c r="R13" t="str">
        <f>INDEX(allanamnen,MATCH($B13,Maratontabell_SM!$W$5:$W$162,0),1)</f>
        <v>Eriksson Marcus</v>
      </c>
      <c r="S13" t="str">
        <f>INDEX(allanamnen,MATCH($B13,Maratontabell_SM!$X$5:$X$162,0),1)</f>
        <v>Gerdwall Isaac</v>
      </c>
      <c r="T13" t="str">
        <f>INDEX(allanamnen,MATCH($B13,Maratontabell_SM!$Y$5:$Y$162,0),1)</f>
        <v>Hagenfors Tomas</v>
      </c>
      <c r="U13" t="str">
        <f>INDEX(allanamnen,MATCH($B13,Maratontabell_SM!$Z$5:$Z$162,0),1)</f>
        <v>Karlsson Martin</v>
      </c>
      <c r="V13" t="str">
        <f>INDEX(allanamnen,MATCH($B13,Maratontabell_SM!$AA$5:$AA$162,0),1)</f>
        <v>Jonsson Peter</v>
      </c>
      <c r="W13" t="str">
        <f>INDEX(allanamnen,MATCH($B13,Maratontabell_SM!$AB$5:$AB$162,0),1)</f>
        <v>Pettersson Sven-Åke</v>
      </c>
      <c r="X13" t="str">
        <f>INDEX(allanamnen,MATCH($B13,Maratontabell_SM!$AC$5:$AC$162,0),1)</f>
        <v>Blomstedt Torbjörn</v>
      </c>
      <c r="Y13" t="str">
        <f>INDEX(allanamnen,MATCH($B13,Maratontabell_SM!$AD$5:$AD$162,0),1)</f>
        <v>Andersson Katarina</v>
      </c>
      <c r="Z13" t="str">
        <f>INDEX(allanamnen,MATCH($B13,Maratontabell_SM!$AE$5:$AE$162,0),1)</f>
        <v>Karlsson Irene</v>
      </c>
      <c r="AA13" t="str">
        <f>INDEX(allanamnen,MATCH($B13,Maratontabell_SM!$AF$5:$AF$162,0),1)</f>
        <v>Karlsson Irene</v>
      </c>
      <c r="AB13" t="str">
        <f>INDEX(allanamnen,MATCH($B13,Maratontabell_SM!$AG$5:$AG$162,0),1)</f>
        <v>Eriksson Marcus</v>
      </c>
      <c r="AC13" t="str">
        <f>INDEX(allanamnen,MATCH($B13,Maratontabell_SM!$AH$5:$AH$162,0),1)</f>
        <v>Ternerot Fredrik</v>
      </c>
      <c r="AD13" t="str">
        <f>INDEX(allanamnen,MATCH($B13,Maratontabell_SM!$AI$5:$AI$162,0),1)</f>
        <v>Eriksson Marcus</v>
      </c>
      <c r="AE13" t="str">
        <f>INDEX(allanamnen,MATCH($B13,Maratontabell_SM!$AJ$5:$AJ$162,0),1)</f>
        <v>Thörn Kristian</v>
      </c>
      <c r="AF13" t="str">
        <f>INDEX(allanamnen,MATCH($B13,Maratontabell_SM!$AK$5:$AK$162,0),1)</f>
        <v>Hermansson Linus</v>
      </c>
      <c r="AG13" t="str">
        <f>INDEX(allanamnen,MATCH($B13,Maratontabell_SM!$AL$5:$AL$162,0),1)</f>
        <v>Hellander Lars</v>
      </c>
      <c r="AH13" t="str">
        <f>INDEX(allanamnen,MATCH($B13,Maratontabell_SM!$AM$5:$AM$162,0),1)</f>
        <v>Palmgren Jan</v>
      </c>
      <c r="AI13" t="str">
        <f>INDEX(allanamnen,MATCH($B13,Maratontabell_SM!$AN$5:$AN$162,0),1)</f>
        <v>Fjällström Sandra</v>
      </c>
      <c r="AJ13" t="str">
        <f>INDEX(allanamnen,MATCH($B13,Maratontabell_SM!$AO$5:$AO$162,0),1)</f>
        <v>Hermansson Linus</v>
      </c>
      <c r="AK13" t="str">
        <f>INDEX(allanamnen,MATCH($B13,Maratontabell_SM!$AP$5:$AP$162,0),1)</f>
        <v>Widman Linnea</v>
      </c>
      <c r="AL13" t="str">
        <f>INDEX(allanamnen,MATCH($B13,Maratontabell_SM!$AQ$5:$AQ$162,0),1)</f>
        <v>Eriksson Björn</v>
      </c>
      <c r="AM13" t="str">
        <f>INDEX(allanamnen,MATCH($B13,Maratontabell_SM!$AR$5:$AR$162,0),1)</f>
        <v>Qvarfort Stig</v>
      </c>
      <c r="AN13" t="str">
        <f>INDEX(allanamnen,MATCH($B13,Maratontabell_SM!$AS$5:$AS$162,0),1)</f>
        <v>Nielsen Johnny</v>
      </c>
      <c r="AO13" t="str">
        <f>INDEX(allanamnen,MATCH($B13,Maratontabell_SM!$AT$5:$AT$162,0),1)</f>
        <v>Andersson Gunnar</v>
      </c>
      <c r="AP13" t="str">
        <f>INDEX(allanamnen,MATCH($B13,Maratontabell_SM!$AU$5:$AU$162,0),1)</f>
        <v>Wallgren Björn</v>
      </c>
      <c r="AQ13" t="str">
        <f>INDEX(allanamnen,MATCH($B13,Maratontabell_SM!$AV$5:$AV$162,0),1)</f>
        <v>Andersson Gunnar</v>
      </c>
      <c r="AR13" t="str">
        <f>INDEX(allanamnen,MATCH($B13,Maratontabell_SM!$AW$5:$AW$162,0),1)</f>
        <v>Asplund Bengt</v>
      </c>
      <c r="AS13" t="str">
        <f>INDEX(allanamnen,MATCH($B13,Maratontabell_SM!$AX$5:$AX$162,0),1)</f>
        <v>Qvarfort Stig</v>
      </c>
      <c r="AT13" t="str">
        <f>INDEX(allanamnen,MATCH($B13,Maratontabell_SM!$AY$5:$AY$162,0),1)</f>
        <v>Wallgren Björn</v>
      </c>
      <c r="AU13" t="str">
        <f>INDEX(allanamnen,MATCH($B13,Maratontabell_SM!$AZ$5:$AZ$162,0),1)</f>
        <v>Wallgren Björn</v>
      </c>
      <c r="AV13" t="str">
        <f>INDEX(allanamnen,MATCH($B13,Maratontabell_SM!$BA$5:$BA$162,0),1)</f>
        <v>Ögren Stefan</v>
      </c>
      <c r="AW13" t="str">
        <f>INDEX(allanamnen,MATCH($B13,Maratontabell_SM!$BB$5:$BB$162,0),1)</f>
        <v>Qvarfort Stig</v>
      </c>
      <c r="AX13" t="str">
        <f>INDEX(allanamnen,MATCH($B13,Maratontabell_SM!$BC$5:$BC$162,0),1)</f>
        <v>Jonsson Peter</v>
      </c>
      <c r="AY13" t="str">
        <f>INDEX(allanamnen,MATCH($B13,Maratontabell_SM!$BD$5:$BD$162,0),1)</f>
        <v>Sjölander Roger</v>
      </c>
      <c r="AZ13" t="str">
        <f>INDEX(allanamnen,MATCH($B13,Maratontabell_SM!$BE$5:$BE$162,0),1)</f>
        <v>Bertilsson Anders</v>
      </c>
      <c r="BA13" t="str">
        <f>INDEX(allanamnen,MATCH($B13,Maratontabell_SM!$BF$5:$BF$162,0),1)</f>
        <v>Eriksson Lars</v>
      </c>
      <c r="BB13" t="str">
        <f>INDEX(allanamnen,MATCH($B13,Maratontabell_SM!$BG$5:$BG$162,0),1)</f>
        <v>Andersson Tord</v>
      </c>
      <c r="BC13" t="str">
        <f>INDEX(allanamnen,MATCH($B13,Maratontabell_SM!$BH$5:$BH$162,0),1)</f>
        <v>Larsson Leif</v>
      </c>
      <c r="BD13" t="str">
        <f>INDEX(allanamnen,MATCH($B13,Maratontabell_SM!$BI$5:$BI$162,0),1)</f>
        <v>Holgersson Göran</v>
      </c>
      <c r="BE13" t="str">
        <f>INDEX(allanamnen,MATCH($B13,Maratontabell_SM!$BJ$5:$BJ$162,0),1)</f>
        <v>Maltell Tommy</v>
      </c>
      <c r="BF13" t="e">
        <f>INDEX(allanamnen,MATCH($B13,Maratontabell_SM!$BK$5:$BK$162,0),1)</f>
        <v>#N/A</v>
      </c>
      <c r="BG13" t="str">
        <f>INDEX(allanamnen,MATCH($B13,Maratontabell_SM!$BL$5:$BL$162,0),1)</f>
        <v>Möller Håkan</v>
      </c>
      <c r="BH13" t="str">
        <f>INDEX(allanamnen,MATCH($B13,Maratontabell_SM!$BM$5:$BM$162,0),1)</f>
        <v>Möller Peter</v>
      </c>
      <c r="BI13" t="str">
        <f>INDEX(allanamnen,MATCH($B13,Maratontabell_SM!$BN$5:$BN$162,0),1)</f>
        <v>Jonsson Peter</v>
      </c>
      <c r="BJ13" t="str">
        <f>INDEX(allanamnen,MATCH($B13,Maratontabell_SM!$BO$5:$BO$162,0),1)</f>
        <v>Tornhill Joakim</v>
      </c>
      <c r="BK13" t="str">
        <f>INDEX(allanamnen,MATCH($B13,Maratontabell_SM!$BP$5:$BP$162,0),1)</f>
        <v>Maltell Tommy</v>
      </c>
      <c r="BL13" t="str">
        <f>INDEX(allanamnen,MATCH($B13,Maratontabell_SM!$BQ$5:$BQ$162,0),1)</f>
        <v>Andersson Tord</v>
      </c>
      <c r="BM13" t="str">
        <f>INDEX(allanamnen,MATCH($B13,Maratontabell_SM!$BR$5:$BR$162,0),1)</f>
        <v>Kassberg Rickard</v>
      </c>
      <c r="BN13" t="str">
        <f>INDEX(allanamnen,MATCH($B13,Maratontabell_SM!$BS$5:$BS$162,0),1)</f>
        <v>Ragnarsson Michael</v>
      </c>
      <c r="BO13" t="str">
        <f>INDEX(allanamnen,MATCH($B13,Maratontabell_SM!$BT$5:$BT$162,0),1)</f>
        <v>Karlsson Stefan</v>
      </c>
      <c r="BP13" t="str">
        <f>INDEX(allanamnen,MATCH($B13,Maratontabell_SM!$BU$5:$BU$162,0),1)</f>
        <v>Lundahl Björn</v>
      </c>
      <c r="BQ13" t="str">
        <f>INDEX(allanamnen,MATCH($B13,Maratontabell_SM!$BV$5:$BV$162,0),1)</f>
        <v>Sjölander Roger</v>
      </c>
      <c r="BR13" t="str">
        <f>INDEX(allanamnen,MATCH($B13,Maratontabell_SM!$BW$5:$BW$162,0),1)</f>
        <v>Jonsson Peter</v>
      </c>
      <c r="BS13" t="str">
        <f>INDEX(allanamnen,MATCH($B13,Maratontabell_SM!$BX$5:$BX$162,0),1)</f>
        <v>Palmgren Jan</v>
      </c>
      <c r="BT13" t="str">
        <f>INDEX(allanamnen,MATCH($B13,Maratontabell_SM!$BY$5:$BY$162,0),1)</f>
        <v>Eriksson Tommy</v>
      </c>
      <c r="BU13" t="str">
        <f>INDEX(allanamnen,MATCH($B13,Maratontabell_SM!$BZ$5:$BZ$162,0),1)</f>
        <v>Karppinen Jorma</v>
      </c>
      <c r="BV13" t="str">
        <f>INDEX(allanamnen,MATCH($B13,Maratontabell_SM!$CA$5:$CA$162,0),1)</f>
        <v>Magnusson Per</v>
      </c>
      <c r="BW13" t="str">
        <f>INDEX(allanamnen,MATCH($B13,Maratontabell_SM!$CB$5:$CB$162,0),1)</f>
        <v>Dahlgren Alf</v>
      </c>
      <c r="BX13" t="str">
        <f>INDEX(allanamnen,MATCH($B13,Maratontabell_SM!$CC$5:$CC$162,0),1)</f>
        <v>Holmgren Robert</v>
      </c>
      <c r="BY13" t="str">
        <f>INDEX(allanamnen,MATCH($B13,Maratontabell_SM!$CD$5:$CD$162,0),1)</f>
        <v>Karlsson Matti</v>
      </c>
      <c r="BZ13" t="str">
        <f>INDEX(allanamnen,MATCH($B13,Maratontabell_SM!$CE$5:$CE$162,0),1)</f>
        <v>Westman Stefan</v>
      </c>
      <c r="CA13" t="e">
        <f>INDEX(allanamnen,MATCH($B13,Maratontabell_SM!$CF$5:$CF$162,0),1)</f>
        <v>#N/A</v>
      </c>
      <c r="CB13" t="str">
        <f>INDEX(allanamnen,MATCH($B13,Maratontabell_SM!$CG$5:$CG$162,0),1)</f>
        <v>Arkbo Frank</v>
      </c>
      <c r="CC13" t="str">
        <f>INDEX(allanamnen,MATCH($B13,Maratontabell_SM!$CH$5:$CH$162,0),1)</f>
        <v>Suhonen Pentti</v>
      </c>
      <c r="CD13" t="str">
        <f>INDEX(allanamnen,MATCH($B13,Maratontabell_SM!$CI$5:$CI$162,0),1)</f>
        <v>Fegerby Marianne</v>
      </c>
      <c r="CE13" t="str">
        <f>INDEX(allanamnen,MATCH($B13,Maratontabell_SM!$CJ$5:$CJ$162,0),1)</f>
        <v>Karlsson Krister</v>
      </c>
      <c r="CF13" t="str">
        <f>INDEX(allanamnen,MATCH($B13,Maratontabell_SM!$CK$5:$CK$162,0),1)</f>
        <v>Wettebrandt Sten</v>
      </c>
      <c r="CG13" t="str">
        <f>INDEX(allanamnen,MATCH($B13,Maratontabell_SM!$CL$5:$CL$162,0),1)</f>
        <v>Bäckgren Tommy</v>
      </c>
      <c r="CH13" t="str">
        <f>INDEX(allanamnen,MATCH($B13,Maratontabell_SM!$CM$5:$CM$162,0),1)</f>
        <v>Hellström Olof</v>
      </c>
      <c r="CI13" t="str">
        <f>INDEX(allanamnen,MATCH($B13,Maratontabell_SM!$CN$5:$CN$162,0),1)</f>
        <v>Wärre Lennart</v>
      </c>
      <c r="CJ13" t="str">
        <f>INDEX(allanamnen,MATCH($B13,Maratontabell_SM!$CO$5:$CO$162,0),1)</f>
        <v>Wiberg Henry</v>
      </c>
      <c r="CK13" t="str">
        <f>INDEX(allanamnen,MATCH($B13,Maratontabell_SM!$CP$5:$CP$162,0),1)</f>
        <v>Ohlsson Karl-Erik</v>
      </c>
      <c r="CL13" t="str">
        <f>INDEX(allanamnen,MATCH($B13,Maratontabell_SM!$CQ$5:$CQ$162,0),1)</f>
        <v>Nyström Stig</v>
      </c>
      <c r="CM13" t="str">
        <f>INDEX(allanamnen,MATCH($B13,Maratontabell_SM!$CR$5:$CR$162,0),1)</f>
        <v>Kronbladh Leif</v>
      </c>
      <c r="CN13" t="str">
        <f>INDEX(allanamnen,MATCH($B13,Maratontabell_SM!$CS$5:$CS$162,0),1)</f>
        <v>Forsström Gösta</v>
      </c>
      <c r="CO13" t="str">
        <f>INDEX(allanamnen,MATCH($B13,Maratontabell_SM!$CT$5:$CT$162,0),1)</f>
        <v>Wiberg Henry</v>
      </c>
      <c r="CP13" t="str">
        <f>INDEX(allanamnen,MATCH($B13,Maratontabell_SM!$CU$5:$CU$162,0),1)</f>
        <v>Johansson Gunne</v>
      </c>
      <c r="CQ13" t="str">
        <f>INDEX(allanamnen,MATCH($B13,Maratontabell_SM!$CV$5:$CV$162,0),1)</f>
        <v>Åhlén Jan</v>
      </c>
      <c r="CR13" t="str">
        <f>INDEX(allanamnen,MATCH($B13,Maratontabell_SM!$CW$5:$CW$162,0),1)</f>
        <v>Alm Billy</v>
      </c>
      <c r="CS13" t="str">
        <f>INDEX(allanamnen,MATCH($B13,Maratontabell_SM!$CX$5:$CX$162,0),1)</f>
        <v>Åhlén Jan</v>
      </c>
      <c r="CT13" t="str">
        <f>INDEX(allanamnen,MATCH($B13,Maratontabell_SM!$CY$5:$CY$162,0),1)</f>
        <v>Möller Jan</v>
      </c>
      <c r="CU13" t="str">
        <f>INDEX(allanamnen,MATCH($B13,Maratontabell_SM!$CZ$5:$CZ$162,0),1)</f>
        <v>Sedin Bo</v>
      </c>
    </row>
    <row r="15" ht="12.75">
      <c r="A15" s="1" t="s">
        <v>259</v>
      </c>
    </row>
    <row r="16" ht="12.75">
      <c r="A16" s="1" t="s">
        <v>257</v>
      </c>
    </row>
    <row r="17" ht="12.75">
      <c r="A17" s="1" t="s">
        <v>276</v>
      </c>
    </row>
    <row r="18" ht="12.75">
      <c r="A18" s="1" t="s">
        <v>261</v>
      </c>
    </row>
    <row r="19" ht="12.75">
      <c r="A19" s="1" t="s">
        <v>260</v>
      </c>
    </row>
    <row r="20" ht="12.75">
      <c r="A20" s="1" t="s">
        <v>258</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108"/>
  <sheetViews>
    <sheetView zoomScalePageLayoutView="0" workbookViewId="0" topLeftCell="A1">
      <selection activeCell="F1" sqref="F1"/>
    </sheetView>
  </sheetViews>
  <sheetFormatPr defaultColWidth="9.140625" defaultRowHeight="12.75"/>
  <cols>
    <col min="1" max="1" width="7.140625" style="0" customWidth="1"/>
    <col min="2" max="2" width="3.00390625" style="0" bestFit="1" customWidth="1"/>
    <col min="3" max="3" width="11.00390625" style="0" bestFit="1" customWidth="1"/>
    <col min="4" max="4" width="18.57421875" style="0" bestFit="1" customWidth="1"/>
    <col min="5" max="5" width="19.00390625" style="0" bestFit="1" customWidth="1"/>
    <col min="6" max="7" width="18.57421875" style="0" bestFit="1" customWidth="1"/>
    <col min="8" max="10" width="19.00390625" style="0" bestFit="1" customWidth="1"/>
    <col min="11" max="12" width="20.28125" style="0" bestFit="1" customWidth="1"/>
    <col min="13" max="13" width="18.7109375" style="0" bestFit="1" customWidth="1"/>
  </cols>
  <sheetData>
    <row r="1" ht="18">
      <c r="A1" s="11" t="s">
        <v>269</v>
      </c>
    </row>
    <row r="2" ht="18">
      <c r="A2" s="4"/>
    </row>
    <row r="3" ht="12.75">
      <c r="A3" s="1" t="s">
        <v>264</v>
      </c>
    </row>
    <row r="4" ht="12.75">
      <c r="A4" s="1" t="s">
        <v>257</v>
      </c>
    </row>
    <row r="5" ht="12.75">
      <c r="A5" s="1" t="s">
        <v>277</v>
      </c>
    </row>
    <row r="6" ht="12.75">
      <c r="A6" s="1" t="s">
        <v>261</v>
      </c>
    </row>
    <row r="7" ht="12.75">
      <c r="A7" s="1" t="s">
        <v>267</v>
      </c>
    </row>
    <row r="8" ht="12.75">
      <c r="A8" s="1" t="s">
        <v>268</v>
      </c>
    </row>
    <row r="9" ht="12.75">
      <c r="A9" s="5"/>
    </row>
    <row r="10" spans="3:13" ht="12.75">
      <c r="C10" s="10" t="s">
        <v>270</v>
      </c>
      <c r="D10" s="5">
        <v>1</v>
      </c>
      <c r="E10" s="1">
        <v>2</v>
      </c>
      <c r="F10" s="5">
        <v>3</v>
      </c>
      <c r="G10" s="1">
        <v>4</v>
      </c>
      <c r="H10" s="5">
        <v>5</v>
      </c>
      <c r="I10" s="1">
        <v>6</v>
      </c>
      <c r="J10" s="5">
        <v>7</v>
      </c>
      <c r="K10" s="1">
        <v>8</v>
      </c>
      <c r="L10" s="5">
        <v>9</v>
      </c>
      <c r="M10" s="5">
        <v>10</v>
      </c>
    </row>
    <row r="11" spans="1:13" ht="12.75">
      <c r="A11" s="5" t="s">
        <v>263</v>
      </c>
      <c r="B11" s="5" t="s">
        <v>202</v>
      </c>
      <c r="C11" s="5" t="s">
        <v>265</v>
      </c>
      <c r="D11" s="1">
        <v>10</v>
      </c>
      <c r="E11">
        <v>9</v>
      </c>
      <c r="F11" s="1">
        <v>8</v>
      </c>
      <c r="G11">
        <v>7</v>
      </c>
      <c r="H11" s="1">
        <v>6</v>
      </c>
      <c r="I11">
        <v>5</v>
      </c>
      <c r="J11" s="1">
        <v>4</v>
      </c>
      <c r="K11">
        <v>3</v>
      </c>
      <c r="L11" s="1">
        <v>2</v>
      </c>
      <c r="M11" s="1">
        <v>1</v>
      </c>
    </row>
    <row r="12" spans="1:13" ht="12.75">
      <c r="A12" s="5">
        <v>1</v>
      </c>
      <c r="B12" s="5">
        <v>97</v>
      </c>
      <c r="C12" s="5" t="s">
        <v>306</v>
      </c>
      <c r="D12" t="str">
        <f>INDEX(allanamnen,MATCH(D$11,Maratontabell_SM!$H$5:$H$162,0),1)</f>
        <v>Jonsson Peter</v>
      </c>
      <c r="E12" t="str">
        <f>INDEX(allanamnen,MATCH(E$11,Maratontabell_SM!$H$5:$H$162,0),1)</f>
        <v>Lorentsson Christer</v>
      </c>
      <c r="F12" t="str">
        <f>INDEX(allanamnen,MATCH(F$11,Maratontabell_SM!$H$5:$H$162,0),1)</f>
        <v>Maltell Tommy</v>
      </c>
      <c r="G12" t="e">
        <f>INDEX(allanamnen,MATCH(G$11,Maratontabell_SM!$H$5:$H$162,0),1)</f>
        <v>#N/A</v>
      </c>
      <c r="H12" t="e">
        <f>INDEX(allanamnen,MATCH(H$11,Maratontabell_SM!$H$5:$H$162,0),1)</f>
        <v>#N/A</v>
      </c>
      <c r="I12" t="str">
        <f>INDEX(allanamnen,MATCH(I$11,Maratontabell_SM!$H$5:$H$162,0),1)</f>
        <v>Florentzson Adam</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ht="12.75">
      <c r="A13" s="5">
        <v>1</v>
      </c>
      <c r="B13" s="5">
        <v>96</v>
      </c>
      <c r="C13" s="5" t="s">
        <v>305</v>
      </c>
      <c r="D13" t="str">
        <f>INDEX(allanamnen,MATCH(D$11,Maratontabell_SM!$I$5:$I$162,0),1)</f>
        <v>Karlsson Stefan</v>
      </c>
      <c r="E13" t="str">
        <f>INDEX(allanamnen,MATCH(E$11,Maratontabell_SM!$I$5:$I$162,0),1)</f>
        <v>Gardström Petter</v>
      </c>
      <c r="F13" t="str">
        <f>INDEX(allanamnen,MATCH(F$11,Maratontabell_SM!$I$5:$I$162,0),1)</f>
        <v>Jonsson Peter</v>
      </c>
      <c r="G13" t="str">
        <f>INDEX(allanamnen,MATCH(G$11,Maratontabell_SM!$I$5:$I$162,0),1)</f>
        <v>Eriksson Björn</v>
      </c>
      <c r="H13" t="str">
        <f>INDEX(allanamnen,MATCH(H$11,Maratontabell_SM!$I$5:$I$162,0),1)</f>
        <v>Jellve Emma</v>
      </c>
      <c r="I13" t="str">
        <f>INDEX(allanamnen,MATCH(I$11,Maratontabell_SM!$I$5:$I$162,0),1)</f>
        <v>Nyberg Bengt</v>
      </c>
      <c r="J13" t="e">
        <f>INDEX(allanamnen,MATCH(J$11,Maratontabell_SM!$I$5:$I$162,0),1)</f>
        <v>#N/A</v>
      </c>
      <c r="K13" t="e">
        <f>INDEX(allanamnen,MATCH(K$11,Maratontabell_SM!$I$5:$I$162,0),1)</f>
        <v>#N/A</v>
      </c>
      <c r="L13" t="e">
        <f>INDEX(allanamnen,MATCH(L$11,Maratontabell_SM!$I$5:$I$162,0),1)</f>
        <v>#N/A</v>
      </c>
      <c r="M13" t="e">
        <f>INDEX(allanamnen,MATCH(M$11,Maratontabell_SM!$I$5:$I$162,0),1)</f>
        <v>#N/A</v>
      </c>
    </row>
    <row r="14" spans="1:13" ht="12.75">
      <c r="A14" s="5">
        <v>1</v>
      </c>
      <c r="B14" s="5">
        <v>95</v>
      </c>
      <c r="C14" s="5" t="s">
        <v>300</v>
      </c>
      <c r="D14" t="str">
        <f>INDEX(allanamnen,MATCH(D$11,Maratontabell_SM!$J$5:$J$162,0),1)</f>
        <v>Jonsson Peter</v>
      </c>
      <c r="E14" t="str">
        <f>INDEX(allanamnen,MATCH(E$11,Maratontabell_SM!$J$5:$J$162,0),1)</f>
        <v>Jellve Emma</v>
      </c>
      <c r="F14" t="str">
        <f>INDEX(allanamnen,MATCH(F$11,Maratontabell_SM!$J$5:$J$162,0),1)</f>
        <v>Karlsson Martin</v>
      </c>
      <c r="G14" t="str">
        <f>INDEX(allanamnen,MATCH(G$11,Maratontabell_SM!$J$5:$J$162,0),1)</f>
        <v>Nyberg Bengt</v>
      </c>
      <c r="H14" t="str">
        <f>INDEX(allanamnen,MATCH(H$11,Maratontabell_SM!$J$5:$J$162,0),1)</f>
        <v>Hagenfors Tomas</v>
      </c>
      <c r="I14" t="str">
        <f>INDEX(allanamnen,MATCH(I$11,Maratontabell_SM!$J$5:$J$162,0),1)</f>
        <v>Maltell Tommy</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ht="12.75">
      <c r="A15" s="5">
        <v>1</v>
      </c>
      <c r="B15" s="5">
        <v>94</v>
      </c>
      <c r="C15" s="5" t="s">
        <v>299</v>
      </c>
      <c r="D15" t="str">
        <f>INDEX(allanamnen,MATCH(D$11,Maratontabell_SM!$K$5:$K$162,0),1)</f>
        <v>Karlsson Stefan</v>
      </c>
      <c r="E15" t="str">
        <f>INDEX(allanamnen,MATCH(E$11,Maratontabell_SM!$K$5:$K$162,0),1)</f>
        <v>Andersson Tord</v>
      </c>
      <c r="F15" t="str">
        <f>INDEX(allanamnen,MATCH(F$11,Maratontabell_SM!$K$5:$K$162,0),1)</f>
        <v>Gardström Petter</v>
      </c>
      <c r="G15" t="str">
        <f>INDEX(allanamnen,MATCH(G$11,Maratontabell_SM!$K$5:$K$162,0),1)</f>
        <v>Lindberg Kristian</v>
      </c>
      <c r="H15" t="str">
        <f>INDEX(allanamnen,MATCH(H$11,Maratontabell_SM!$K$5:$K$162,0),1)</f>
        <v>Sandström Richard</v>
      </c>
      <c r="I15" t="str">
        <f>INDEX(allanamnen,MATCH(I$11,Maratontabell_SM!$K$5:$K$162,0),1)</f>
        <v>Jonsson Peter</v>
      </c>
      <c r="J15" t="str">
        <f>INDEX(allanamnen,MATCH(J$11,Maratontabell_SM!$K$5:$K$162,0),1)</f>
        <v>Eriksson Björn</v>
      </c>
      <c r="K15" t="str">
        <f>INDEX(allanamnen,MATCH(K$11,Maratontabell_SM!$K$5:$K$162,0),1)</f>
        <v>Nyberg Bengt</v>
      </c>
      <c r="L15" t="str">
        <f>INDEX(allanamnen,MATCH(L$11,Maratontabell_SM!$K$5:$K$162,0),1)</f>
        <v>Widman Linnea</v>
      </c>
      <c r="M15" t="str">
        <f>INDEX(allanamnen,MATCH(M$11,Maratontabell_SM!$K$5:$K$162,0),1)</f>
        <v>Florentzson Adam</v>
      </c>
    </row>
    <row r="16" spans="1:13" ht="12.75">
      <c r="A16" s="5">
        <v>1</v>
      </c>
      <c r="B16" s="5">
        <v>93</v>
      </c>
      <c r="C16" s="5" t="s">
        <v>298</v>
      </c>
      <c r="D16" t="str">
        <f>INDEX(allanamnen,MATCH(D$11,Maratontabell_SM!$L$5:$L$162,0),1)</f>
        <v>Jonsson Peter</v>
      </c>
      <c r="E16" t="str">
        <f>INDEX(allanamnen,MATCH(E$11,Maratontabell_SM!$L$5:$L$162,0),1)</f>
        <v>Maltell Tommy</v>
      </c>
      <c r="F16" t="str">
        <f>INDEX(allanamnen,MATCH(F$11,Maratontabell_SM!$L$5:$L$162,0),1)</f>
        <v>Nyberg Bengt</v>
      </c>
      <c r="G16" t="e">
        <f>INDEX(allanamnen,MATCH(G$11,Maratontabell_SM!$L$5:$L$162,0),1)</f>
        <v>#N/A</v>
      </c>
      <c r="H16" t="e">
        <f>INDEX(allanamnen,MATCH(H$11,Maratontabell_SM!$L$5:$L$162,0),1)</f>
        <v>#N/A</v>
      </c>
      <c r="I16" t="e">
        <f>INDEX(allanamnen,MATCH(I$11,Maratontabell_SM!$L$5:$L$162,0),1)</f>
        <v>#N/A</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ht="12.75">
      <c r="A17" s="5">
        <v>1</v>
      </c>
      <c r="B17" s="5">
        <v>92</v>
      </c>
      <c r="C17" s="5" t="s">
        <v>296</v>
      </c>
      <c r="D17" t="str">
        <f>INDEX(allanamnen,MATCH(D$11,Maratontabell_SM!$M$5:$M$162,0),1)</f>
        <v>Andersson Tord</v>
      </c>
      <c r="E17" t="str">
        <f>INDEX(allanamnen,MATCH(E$11,Maratontabell_SM!$M$5:$M$162,0),1)</f>
        <v>Gardström Petter</v>
      </c>
      <c r="F17" t="str">
        <f>INDEX(allanamnen,MATCH(F$11,Maratontabell_SM!$M$5:$M$162,0),1)</f>
        <v>Sandström Richard</v>
      </c>
      <c r="G17" t="str">
        <f>INDEX(allanamnen,MATCH(G$11,Maratontabell_SM!$M$5:$M$162,0),1)</f>
        <v>Jonsson Peter</v>
      </c>
      <c r="H17" t="str">
        <f>INDEX(allanamnen,MATCH(H$11,Maratontabell_SM!$M$5:$M$162,0),1)</f>
        <v>Karlsson Stefan</v>
      </c>
      <c r="I17" t="str">
        <f>INDEX(allanamnen,MATCH(I$11,Maratontabell_SM!$M$5:$M$162,0),1)</f>
        <v>Eriksson Björn</v>
      </c>
      <c r="J17" t="str">
        <f>INDEX(allanamnen,MATCH(J$11,Maratontabell_SM!$M$5:$M$162,0),1)</f>
        <v>Lind Björn</v>
      </c>
      <c r="K17" t="str">
        <f>INDEX(allanamnen,MATCH(K$11,Maratontabell_SM!$M$5:$M$162,0),1)</f>
        <v>Widman Linnea</v>
      </c>
      <c r="L17" t="str">
        <f>INDEX(allanamnen,MATCH(L$11,Maratontabell_SM!$M$5:$M$162,0),1)</f>
        <v>Fanell Jan</v>
      </c>
      <c r="M17" t="str">
        <f>INDEX(allanamnen,MATCH(M$11,Maratontabell_SM!$M$5:$M$162,0),1)</f>
        <v>Nyberg Bengt</v>
      </c>
    </row>
    <row r="18" spans="1:13" ht="12.75">
      <c r="A18" s="5">
        <v>1</v>
      </c>
      <c r="B18" s="5">
        <v>91</v>
      </c>
      <c r="C18" s="5" t="s">
        <v>291</v>
      </c>
      <c r="D18" t="str">
        <f>INDEX(allanamnen,MATCH(D$11,Maratontabell_SM!$N$5:$N$162,0),1)</f>
        <v>Sandström Richard</v>
      </c>
      <c r="E18" t="s">
        <v>293</v>
      </c>
      <c r="F18" t="s">
        <v>294</v>
      </c>
      <c r="G18" t="str">
        <f>INDEX(allanamnen,MATCH(G$11,Maratontabell_SM!$N$5:$N$162,0),1)</f>
        <v>Nyberg Bengt</v>
      </c>
      <c r="H18" t="str">
        <f>INDEX(allanamnen,MATCH(H$11,Maratontabell_SM!$N$5:$N$162,0),1)</f>
        <v>Hagenfors Tomas</v>
      </c>
      <c r="I18" t="str">
        <f>INDEX(allanamnen,MATCH(I$11,Maratontabell_SM!$N$5:$N$162,0),1)</f>
        <v>Maltell Tommy</v>
      </c>
      <c r="J18" t="e">
        <f>INDEX(allanamnen,MATCH(J$11,Maratontabell_SM!$N$5:$N$162,0),1)</f>
        <v>#N/A</v>
      </c>
      <c r="K18" t="e">
        <f>INDEX(allanamnen,MATCH(K$11,Maratontabell_SM!$N$5:$N$162,0),1)</f>
        <v>#N/A</v>
      </c>
      <c r="L18" t="e">
        <f>INDEX(allanamnen,MATCH(L$11,Maratontabell_SM!$N$5:$N$162,0),1)</f>
        <v>#N/A</v>
      </c>
      <c r="M18" t="e">
        <f>INDEX(allanamnen,MATCH(M$11,Maratontabell_SM!$N$5:$N$162,0),1)</f>
        <v>#N/A</v>
      </c>
    </row>
    <row r="19" spans="1:13" ht="12.75">
      <c r="A19" s="5">
        <v>1</v>
      </c>
      <c r="B19" s="5">
        <v>90</v>
      </c>
      <c r="C19" s="5" t="s">
        <v>290</v>
      </c>
      <c r="D19" t="str">
        <f>INDEX(allanamnen,MATCH(D$11,Maratontabell_SM!$O$5:$O$162,0),1)</f>
        <v>Andersson Tord</v>
      </c>
      <c r="E19" t="str">
        <f>INDEX(allanamnen,MATCH(E$11,Maratontabell_SM!$O$5:$O$162,0),1)</f>
        <v>Karlsson Stefan</v>
      </c>
      <c r="F19" t="str">
        <f>INDEX(allanamnen,MATCH(F$11,Maratontabell_SM!$O$5:$O$162,0),1)</f>
        <v>Eriksson Björn</v>
      </c>
      <c r="G19" t="str">
        <f>INDEX(allanamnen,MATCH(G$11,Maratontabell_SM!$O$5:$O$162,0),1)</f>
        <v>Eriksson Marcus</v>
      </c>
      <c r="H19" t="str">
        <f>INDEX(allanamnen,MATCH(H$11,Maratontabell_SM!$O$5:$O$162,0),1)</f>
        <v>Jonsson Peter</v>
      </c>
      <c r="I19" t="str">
        <f>INDEX(allanamnen,MATCH(I$11,Maratontabell_SM!$O$5:$O$162,0),1)</f>
        <v>Lind Björn</v>
      </c>
      <c r="J19" t="str">
        <f>INDEX(allanamnen,MATCH(J$11,Maratontabell_SM!$O$5:$O$162,0),1)</f>
        <v>Asplund Bengt</v>
      </c>
      <c r="K19" t="str">
        <f>INDEX(allanamnen,MATCH(K$11,Maratontabell_SM!$O$5:$O$162,0),1)</f>
        <v>Lindberg Kristian</v>
      </c>
      <c r="L19" t="str">
        <f>INDEX(allanamnen,MATCH(L$11,Maratontabell_SM!$O$5:$O$162,0),1)</f>
        <v>Widman Linnea</v>
      </c>
      <c r="M19" t="str">
        <f>INDEX(allanamnen,MATCH(M$11,Maratontabell_SM!$O$5:$O$162,0),1)</f>
        <v>Gaulitz Joachim</v>
      </c>
    </row>
    <row r="20" spans="1:13" ht="12.75">
      <c r="A20" s="5">
        <v>1</v>
      </c>
      <c r="B20" s="5">
        <v>89</v>
      </c>
      <c r="C20" s="5" t="s">
        <v>284</v>
      </c>
      <c r="D20" t="str">
        <f>INDEX(allanamnen,MATCH(D$11,Maratontabell_SM!$P$5:$P$162,0),1)</f>
        <v>Lindberg Kristian</v>
      </c>
      <c r="E20" t="str">
        <f>INDEX(allanamnen,MATCH(E$11,Maratontabell_SM!$P$5:$P$162,0),1)</f>
        <v>Lind Björn</v>
      </c>
      <c r="F20" t="str">
        <f>INDEX(allanamnen,MATCH(F$11,Maratontabell_SM!$P$5:$P$162,0),1)</f>
        <v>Jonsson Peter</v>
      </c>
      <c r="G20" t="str">
        <f>INDEX(allanamnen,MATCH(G$11,Maratontabell_SM!$P$5:$P$162,0),1)</f>
        <v>Maltell Tommy</v>
      </c>
      <c r="H20" t="str">
        <f>INDEX(allanamnen,MATCH(H$11,Maratontabell_SM!$P$5:$P$162,0),1)</f>
        <v>Asplund Bengt</v>
      </c>
      <c r="I20" t="str">
        <f>INDEX(allanamnen,MATCH(I$11,Maratontabell_SM!$P$5:$P$162,0),1)</f>
        <v>Hagenfors Tomas</v>
      </c>
      <c r="J20" t="str">
        <f>INDEX(allanamnen,MATCH(J$11,Maratontabell_SM!$P$5:$P$162,0),1)</f>
        <v>Nyberg Bengt</v>
      </c>
      <c r="K20" t="str">
        <f>INDEX(allanamnen,MATCH(K$11,Maratontabell_SM!$P$5:$P$162,0),1)</f>
        <v>Lööf Klas</v>
      </c>
      <c r="L20" t="e">
        <f>INDEX(allanamnen,MATCH(L$11,Maratontabell_SM!$P$5:$P$162,0),1)</f>
        <v>#N/A</v>
      </c>
      <c r="M20" t="e">
        <f>INDEX(allanamnen,MATCH(M$11,Maratontabell_SM!$P$5:$P$162,0),1)</f>
        <v>#N/A</v>
      </c>
    </row>
    <row r="21" spans="1:13" ht="12.75">
      <c r="A21">
        <v>1</v>
      </c>
      <c r="B21">
        <v>88</v>
      </c>
      <c r="C21" s="5" t="s">
        <v>275</v>
      </c>
      <c r="D21" t="str">
        <f>INDEX(allanamnen,MATCH(D$11,Maratontabell_SM!$Q$5:$Q$162,0),1)</f>
        <v>Karlsson Stefan</v>
      </c>
      <c r="E21" t="str">
        <f>INDEX(allanamnen,MATCH(E$11,Maratontabell_SM!$Q$5:$Q$162,0),1)</f>
        <v>Eriksson Björn</v>
      </c>
      <c r="F21" t="str">
        <f>INDEX(allanamnen,MATCH(F$11,Maratontabell_SM!$Q$5:$Q$162,0),1)</f>
        <v>Jonsson Peter</v>
      </c>
      <c r="G21" t="str">
        <f>INDEX(allanamnen,MATCH(G$11,Maratontabell_SM!$Q$5:$Q$162,0),1)</f>
        <v>Lind Björn</v>
      </c>
      <c r="H21" t="str">
        <f>INDEX(allanamnen,MATCH(H$11,Maratontabell_SM!$Q$5:$Q$162,0),1)</f>
        <v>Eriksson Marcus</v>
      </c>
      <c r="I21" t="str">
        <f>INDEX(allanamnen,MATCH(I$11,Maratontabell_SM!$Q$5:$Q$162,0),1)</f>
        <v>Hagenfors Tomas</v>
      </c>
      <c r="J21" t="str">
        <f>INDEX(allanamnen,MATCH(J$11,Maratontabell_SM!$Q$5:$Q$162,0),1)</f>
        <v>Fanell Jan</v>
      </c>
      <c r="K21" t="str">
        <f>INDEX(allanamnen,MATCH(K$11,Maratontabell_SM!$Q$5:$Q$162,0),1)</f>
        <v>Nyberg Bengt</v>
      </c>
      <c r="L21" t="e">
        <f>INDEX(allanamnen,MATCH(L$11,Maratontabell_SM!$Q$5:$Q$162,0),1)</f>
        <v>#N/A</v>
      </c>
      <c r="M21" t="e">
        <f>INDEX(allanamnen,MATCH(M$11,Maratontabell_SM!$Q$5:$Q$162,0),1)</f>
        <v>#N/A</v>
      </c>
    </row>
    <row r="22" spans="1:13" ht="12.75">
      <c r="A22">
        <v>1</v>
      </c>
      <c r="B22">
        <v>87</v>
      </c>
      <c r="C22" s="5" t="s">
        <v>254</v>
      </c>
      <c r="D22" t="str">
        <f>INDEX(allanamnen,MATCH(D$11,Maratontabell_SM!$R$5:$R$162,0),1)</f>
        <v>Asplund Bengt</v>
      </c>
      <c r="E22" t="str">
        <f>INDEX(Maratontabell_SM!$B$5:$B$162,MATCH(E11,Maratontabell_SM!$R$5:$R$162,0),1)</f>
        <v>Jonsson Peter</v>
      </c>
      <c r="F22" t="str">
        <f>INDEX(Maratontabell_SM!$B$5:$B$162,MATCH(F11,Maratontabell_SM!$R$5:$R$162,0),1)</f>
        <v>Andersson Katarina</v>
      </c>
      <c r="G22" t="str">
        <f>INDEX(Maratontabell_SM!$B$5:$B$162,MATCH(G11,Maratontabell_SM!$R$5:$R$162,0),1)</f>
        <v>Levinsson Björn</v>
      </c>
      <c r="H22" t="str">
        <f>INDEX(Maratontabell_SM!$B$5:$B$162,MATCH(H11,Maratontabell_SM!$R$5:$R$162,0),1)</f>
        <v>Maltell Tommy</v>
      </c>
      <c r="I22" t="str">
        <f>INDEX(Maratontabell_SM!$B$5:$B$162,MATCH(I11,Maratontabell_SM!$R$5:$R$162,0),1)</f>
        <v>Nyberg Bengt</v>
      </c>
      <c r="J22" t="str">
        <f>INDEX(Maratontabell_SM!$B$5:$B$162,MATCH(J11,Maratontabell_SM!$R$5:$R$162,0),1)</f>
        <v>Karlsson Martin</v>
      </c>
      <c r="K22" t="str">
        <f>INDEX(Maratontabell_SM!$B$5:$B$162,MATCH(K11,Maratontabell_SM!$R$5:$R$162,0),1)</f>
        <v>Luketa Peter</v>
      </c>
      <c r="L22" t="e">
        <f>INDEX(Maratontabell_SM!$B$5:$B$162,MATCH(L11,Maratontabell_SM!$R$5:$R$162,0),1)</f>
        <v>#N/A</v>
      </c>
      <c r="M22" t="e">
        <f>INDEX(Maratontabell_SM!$B$5:$B$162,MATCH(M11,Maratontabell_SM!$R$5:$R$162,0),1)</f>
        <v>#N/A</v>
      </c>
    </row>
    <row r="23" spans="1:13" ht="12.75">
      <c r="A23">
        <v>1</v>
      </c>
      <c r="B23">
        <v>86</v>
      </c>
      <c r="C23" s="5" t="s">
        <v>239</v>
      </c>
      <c r="D23" t="str">
        <f>INDEX(allanamnen,MATCH(D$11,Maratontabell_SM!$S$5:$S$162,0),1)</f>
        <v>Gardström Petter</v>
      </c>
      <c r="E23" t="str">
        <f>INDEX(Maratontabell_SM!$B$5:$B$162,MATCH(E$11,Maratontabell_SM!$S$5:$S$162,0),1)</f>
        <v>Karlsson Stefan</v>
      </c>
      <c r="F23" t="str">
        <f>INDEX(Maratontabell_SM!$B$5:$B$162,MATCH(F$11,Maratontabell_SM!$S$5:$S$162,0),1)</f>
        <v>Asplund Bengt</v>
      </c>
      <c r="G23" t="str">
        <f>INDEX(Maratontabell_SM!$B$5:$B$162,MATCH(G$11,Maratontabell_SM!$S$5:$S$162,0),1)</f>
        <v>Andersson Tord</v>
      </c>
      <c r="H23" t="str">
        <f>INDEX(Maratontabell_SM!$B$5:$B$162,MATCH(H$11,Maratontabell_SM!$S$5:$S$162,0),1)</f>
        <v>Carlsson Martin</v>
      </c>
      <c r="I23" t="str">
        <f>INDEX(Maratontabell_SM!$B$5:$B$162,MATCH(I$11,Maratontabell_SM!$S$5:$S$162,0),1)</f>
        <v>Eriksson Marcus</v>
      </c>
      <c r="J23" t="str">
        <f>INDEX(Maratontabell_SM!$B$5:$B$162,MATCH(J$11,Maratontabell_SM!$S$5:$S$162,0),1)</f>
        <v>Eriksson Björn</v>
      </c>
      <c r="K23" t="str">
        <f>INDEX(Maratontabell_SM!$B$5:$B$162,MATCH(K$11,Maratontabell_SM!$S$5:$S$162,0),1)</f>
        <v>Jellve Emma</v>
      </c>
      <c r="L23" t="str">
        <f>INDEX(Maratontabell_SM!$B$5:$B$162,MATCH(L$11,Maratontabell_SM!$S$5:$S$162,0),1)</f>
        <v>Jonsson Peter</v>
      </c>
      <c r="M23" t="str">
        <f>INDEX(Maratontabell_SM!$B$5:$B$162,MATCH(M$11,Maratontabell_SM!$S$5:$S$162,0),1)</f>
        <v>Nyberg Bengt</v>
      </c>
    </row>
    <row r="24" spans="1:13" ht="12.75">
      <c r="A24">
        <v>1</v>
      </c>
      <c r="B24">
        <v>85</v>
      </c>
      <c r="C24" s="5" t="s">
        <v>253</v>
      </c>
      <c r="D24" t="str">
        <f>INDEX(allanamnen,MATCH(D$11,Maratontabell_SM!$T$5:$T$162,0),1)</f>
        <v>Jonsson Peter</v>
      </c>
      <c r="E24" t="str">
        <f>INDEX(allanamnen,MATCH(E$11,Maratontabell_SM!$T$5:$T$162,0),1)</f>
        <v>Asplund Bengt</v>
      </c>
      <c r="F24" t="str">
        <f>INDEX(allanamnen,MATCH(F$11,Maratontabell_SM!$T$5:$T$162,0),1)</f>
        <v>Hagenfors Tomas</v>
      </c>
      <c r="G24" t="str">
        <f>INDEX(allanamnen,MATCH(G$11,Maratontabell_SM!$T$5:$T$162,0),1)</f>
        <v>Nyberg Bengt</v>
      </c>
      <c r="H24" t="e">
        <f>INDEX(allanamnen,MATCH(H$11,Maratontabell_SM!$T$5:$T$162,0),1)</f>
        <v>#N/A</v>
      </c>
      <c r="I24" t="e">
        <f>INDEX(allanamnen,MATCH(I$11,Maratontabell_SM!$T$5:$T$162,0),1)</f>
        <v>#N/A</v>
      </c>
      <c r="J24" t="e">
        <f>INDEX(allanamnen,MATCH(J$11,Maratontabell_SM!$T$5:$T$162,0),1)</f>
        <v>#N/A</v>
      </c>
      <c r="K24" t="e">
        <f>INDEX(allanamnen,MATCH(K$11,Maratontabell_SM!$T$5:$T$162,0),1)</f>
        <v>#N/A</v>
      </c>
      <c r="L24" t="e">
        <f>INDEX(allanamnen,MATCH(L$11,Maratontabell_SM!$T$5:$T$162,0),1)</f>
        <v>#N/A</v>
      </c>
      <c r="M24" t="e">
        <f>INDEX(allanamnen,MATCH(M$11,Maratontabell_SM!$T$5:$T$162,0),1)</f>
        <v>#N/A</v>
      </c>
    </row>
    <row r="25" spans="1:13" ht="12.75">
      <c r="A25">
        <v>1</v>
      </c>
      <c r="B25">
        <v>84</v>
      </c>
      <c r="C25" s="5" t="s">
        <v>229</v>
      </c>
      <c r="D25" t="str">
        <f>INDEX(allanamnen,MATCH(D$11,Maratontabell_SM!$U$5:$U$162,0),1)</f>
        <v>Asplund Bengt</v>
      </c>
      <c r="E25" t="str">
        <f>INDEX(allanamnen,MATCH(E$11,Maratontabell_SM!$U$5:$U$162,0),1)</f>
        <v>Andersson Tord</v>
      </c>
      <c r="F25" t="str">
        <f>INDEX(allanamnen,MATCH(F$11,Maratontabell_SM!$U$5:$U$162,0),1)</f>
        <v>Gardström Petter</v>
      </c>
      <c r="G25" t="str">
        <f>INDEX(allanamnen,MATCH(G$11,Maratontabell_SM!$U$5:$U$162,0),1)</f>
        <v>Jonsson Peter</v>
      </c>
      <c r="H25" t="str">
        <f>INDEX(allanamnen,MATCH(H$11,Maratontabell_SM!$U$5:$U$162,0),1)</f>
        <v>Sandström Richard</v>
      </c>
      <c r="I25" t="str">
        <f>INDEX(allanamnen,MATCH(I$11,Maratontabell_SM!$U$5:$U$162,0),1)</f>
        <v>Jellve Emma</v>
      </c>
      <c r="J25" t="str">
        <f>INDEX(allanamnen,MATCH(J$11,Maratontabell_SM!$U$5:$U$162,0),1)</f>
        <v>Eriksson Marcus</v>
      </c>
      <c r="K25" t="str">
        <f>INDEX(allanamnen,MATCH(K$11,Maratontabell_SM!$U$5:$U$162,0),1)</f>
        <v>Blomstedt Torbjörn</v>
      </c>
      <c r="L25" t="str">
        <f>INDEX(allanamnen,MATCH(L$11,Maratontabell_SM!$U$5:$U$162,0),1)</f>
        <v>Sjöstedt Hans</v>
      </c>
      <c r="M25" t="str">
        <f>INDEX(allanamnen,MATCH(M$11,Maratontabell_SM!$U$5:$U$162,0),1)</f>
        <v>Nyberg Bengt</v>
      </c>
    </row>
    <row r="26" spans="1:13" ht="12.75">
      <c r="A26">
        <v>1</v>
      </c>
      <c r="B26">
        <v>83</v>
      </c>
      <c r="C26" s="5" t="s">
        <v>228</v>
      </c>
      <c r="D26" t="str">
        <f>INDEX(allanamnen,MATCH(D$11,Maratontabell_SM!$V$5:$V$162,0),1)</f>
        <v>Lind Björn</v>
      </c>
      <c r="E26" t="str">
        <f>INDEX(allanamnen,MATCH(E$11,Maratontabell_SM!$V$5:$V$162,0),1)</f>
        <v>Jonsson Peter</v>
      </c>
      <c r="F26" t="str">
        <f>INDEX(allanamnen,MATCH(F$11,Maratontabell_SM!$V$5:$V$162,0),1)</f>
        <v>Nossum Kjell</v>
      </c>
      <c r="G26" t="str">
        <f>INDEX(allanamnen,MATCH(G$11,Maratontabell_SM!$V$5:$V$162,0),1)</f>
        <v>Hagenfors Tomas</v>
      </c>
      <c r="H26" t="str">
        <f>INDEX(allanamnen,MATCH(H$11,Maratontabell_SM!$V$5:$V$162,0),1)</f>
        <v>Asplund Bengt</v>
      </c>
      <c r="I26" t="str">
        <f>INDEX(allanamnen,MATCH(I$11,Maratontabell_SM!$V$5:$V$162,0),1)</f>
        <v>Fanell Jan</v>
      </c>
      <c r="J26" t="str">
        <f>INDEX(allanamnen,MATCH(J$11,Maratontabell_SM!$V$5:$V$162,0),1)</f>
        <v>Andersson Katarina</v>
      </c>
      <c r="K26" t="str">
        <f>INDEX(allanamnen,MATCH(K$11,Maratontabell_SM!$V$5:$V$162,0),1)</f>
        <v>Levinsson Björn</v>
      </c>
      <c r="L26" t="str">
        <f>INDEX(allanamnen,MATCH(L$11,Maratontabell_SM!$V$5:$V$162,0),1)</f>
        <v>Nyberg Bengt</v>
      </c>
      <c r="M26" t="str">
        <f>INDEX(allanamnen,MATCH(M$11,Maratontabell_SM!$V$5:$V$162,0),1)</f>
        <v>Segerlund Adam</v>
      </c>
    </row>
    <row r="27" spans="1:13" ht="12.75">
      <c r="A27">
        <v>1</v>
      </c>
      <c r="B27">
        <v>82</v>
      </c>
      <c r="C27" s="5" t="s">
        <v>227</v>
      </c>
      <c r="D27" t="str">
        <f>INDEX(allanamnen,MATCH(D$11,Maratontabell_SM!$W$5:$W$162,0),1)</f>
        <v>Andersson Tord</v>
      </c>
      <c r="E27" t="str">
        <f>INDEX(allanamnen,MATCH(E$11,Maratontabell_SM!$W$5:$W$162,0),1)</f>
        <v>Karlsson Stefan</v>
      </c>
      <c r="F27" t="str">
        <f>INDEX(allanamnen,MATCH(F$11,Maratontabell_SM!$W$5:$W$162,0),1)</f>
        <v>Lindberg Kristian</v>
      </c>
      <c r="G27" t="str">
        <f>INDEX(allanamnen,MATCH(G$11,Maratontabell_SM!$W$5:$W$162,0),1)</f>
        <v>Jonsson Peter</v>
      </c>
      <c r="H27" t="str">
        <f>INDEX(allanamnen,MATCH(H$11,Maratontabell_SM!$W$5:$W$162,0),1)</f>
        <v>Gardström Petter</v>
      </c>
      <c r="I27" t="str">
        <f>INDEX(allanamnen,MATCH(I$11,Maratontabell_SM!$W$5:$W$162,0),1)</f>
        <v>Asplund Bengt</v>
      </c>
      <c r="J27" t="str">
        <f>INDEX(allanamnen,MATCH(J$11,Maratontabell_SM!$W$5:$W$162,0),1)</f>
        <v>Jellve Emma</v>
      </c>
      <c r="K27" t="str">
        <f>INDEX(allanamnen,MATCH(K$11,Maratontabell_SM!$W$5:$W$162,0),1)</f>
        <v>Wallgren Björn</v>
      </c>
      <c r="L27" t="str">
        <f>INDEX(allanamnen,MATCH(L$11,Maratontabell_SM!$W$5:$W$162,0),1)</f>
        <v>Lind Björn</v>
      </c>
      <c r="M27" t="str">
        <f>INDEX(allanamnen,MATCH(M$11,Maratontabell_SM!$W$5:$W$162,0),1)</f>
        <v>Eriksson Marcus</v>
      </c>
    </row>
    <row r="28" spans="1:13" ht="12.75">
      <c r="A28">
        <v>1</v>
      </c>
      <c r="B28">
        <v>81</v>
      </c>
      <c r="C28" s="5" t="s">
        <v>209</v>
      </c>
      <c r="D28" t="str">
        <f>INDEX(allanamnen,MATCH(D$11,Maratontabell_SM!$X$5:$X$162,0),1)</f>
        <v>Lind Björn</v>
      </c>
      <c r="E28" t="str">
        <f>INDEX(allanamnen,MATCH(E$11,Maratontabell_SM!$X$5:$X$162,0),1)</f>
        <v>Asplund Bengt</v>
      </c>
      <c r="F28" t="str">
        <f>INDEX(allanamnen,MATCH(F$11,Maratontabell_SM!$X$5:$X$162,0),1)</f>
        <v>Jonsson Peter</v>
      </c>
      <c r="G28" t="str">
        <f>INDEX(allanamnen,MATCH(G$11,Maratontabell_SM!$X$5:$X$162,0),1)</f>
        <v>Hagenfors Tomas</v>
      </c>
      <c r="H28" t="str">
        <f>INDEX(allanamnen,MATCH(H$11,Maratontabell_SM!$X$5:$X$162,0),1)</f>
        <v>Nossum Kjell</v>
      </c>
      <c r="I28" t="str">
        <f>INDEX(allanamnen,MATCH(I$11,Maratontabell_SM!$X$5:$X$162,0),1)</f>
        <v>Sjöstedt Hans</v>
      </c>
      <c r="J28" t="str">
        <f>INDEX(allanamnen,MATCH(J$11,Maratontabell_SM!$X$5:$X$162,0),1)</f>
        <v>Källman Christina</v>
      </c>
      <c r="K28" t="str">
        <f>INDEX(allanamnen,MATCH(K$11,Maratontabell_SM!$X$5:$X$162,0),1)</f>
        <v>Lind Sten</v>
      </c>
      <c r="L28" t="str">
        <f>INDEX(allanamnen,MATCH(L$11,Maratontabell_SM!$X$5:$X$162,0),1)</f>
        <v>Nordström Carl</v>
      </c>
      <c r="M28" t="str">
        <f>INDEX(allanamnen,MATCH(M$11,Maratontabell_SM!$X$5:$X$162,0),1)</f>
        <v>Gerdwall Isaac</v>
      </c>
    </row>
    <row r="29" spans="1:13" ht="12.75">
      <c r="A29">
        <v>1</v>
      </c>
      <c r="B29">
        <v>80</v>
      </c>
      <c r="C29" s="5" t="s">
        <v>208</v>
      </c>
      <c r="D29" t="str">
        <f>INDEX(allanamnen,MATCH(D$11,Maratontabell_SM!$Y$5:$Y$162,0),1)</f>
        <v>Andersson Tord</v>
      </c>
      <c r="E29" t="str">
        <f>INDEX(allanamnen,MATCH(E$11,Maratontabell_SM!$Y$5:$Y$162,0),1)</f>
        <v>Karlsson Stefan</v>
      </c>
      <c r="F29" t="str">
        <f>INDEX(allanamnen,MATCH(F$11,Maratontabell_SM!$Y$5:$Y$162,0),1)</f>
        <v>Jonsson Peter</v>
      </c>
      <c r="G29" t="str">
        <f>INDEX(allanamnen,MATCH(G$11,Maratontabell_SM!$Y$5:$Y$162,0),1)</f>
        <v>Lindberg Kristian</v>
      </c>
      <c r="H29" t="str">
        <f>INDEX(allanamnen,MATCH(H$11,Maratontabell_SM!$Y$5:$Y$162,0),1)</f>
        <v>Widman Linnea</v>
      </c>
      <c r="I29" t="str">
        <f>INDEX(allanamnen,MATCH(I$11,Maratontabell_SM!$Y$5:$Y$162,0),1)</f>
        <v>Sandström Richard</v>
      </c>
      <c r="J29" t="str">
        <f>INDEX(allanamnen,MATCH(J$11,Maratontabell_SM!$Y$5:$Y$162,0),1)</f>
        <v>Nyberg Bengt</v>
      </c>
      <c r="K29" t="str">
        <f>INDEX(allanamnen,MATCH(K$11,Maratontabell_SM!$Y$5:$Y$162,0),1)</f>
        <v>Jellve Emma</v>
      </c>
      <c r="L29" t="str">
        <f>INDEX(allanamnen,MATCH(L$11,Maratontabell_SM!$Y$5:$Y$162,0),1)</f>
        <v>Hallkvist Joel</v>
      </c>
      <c r="M29" t="str">
        <f>INDEX(allanamnen,MATCH(M$11,Maratontabell_SM!$Y$5:$Y$162,0),1)</f>
        <v>Hagenfors Tomas</v>
      </c>
    </row>
    <row r="30" spans="1:13" ht="12.75">
      <c r="A30">
        <v>1</v>
      </c>
      <c r="B30">
        <v>79</v>
      </c>
      <c r="C30" s="5" t="s">
        <v>207</v>
      </c>
      <c r="D30" t="str">
        <f>INDEX(allanamnen,MATCH(D$11,Maratontabell_SM!$Z$5:$Z$162,0),1)</f>
        <v>Lind Björn</v>
      </c>
      <c r="E30" t="str">
        <f>INDEX(allanamnen,MATCH(E$11,Maratontabell_SM!$Z$5:$Z$162,0),1)</f>
        <v>Jonsson Peter</v>
      </c>
      <c r="F30" t="str">
        <f>INDEX(allanamnen,MATCH(F$11,Maratontabell_SM!$Z$5:$Z$162,0),1)</f>
        <v>Asplund Bengt</v>
      </c>
      <c r="G30" t="str">
        <f>INDEX(allanamnen,MATCH(G$11,Maratontabell_SM!$Z$5:$Z$162,0),1)</f>
        <v>Blomstedt Torbjörn</v>
      </c>
      <c r="H30" t="str">
        <f>INDEX(allanamnen,MATCH(H$11,Maratontabell_SM!$Z$5:$Z$162,0),1)</f>
        <v>Hagenfors Tomas</v>
      </c>
      <c r="I30" t="str">
        <f>INDEX(allanamnen,MATCH(I$11,Maratontabell_SM!$Z$5:$Z$162,0),1)</f>
        <v>Sjöstedt Hans</v>
      </c>
      <c r="J30" t="str">
        <f>INDEX(allanamnen,MATCH(J$11,Maratontabell_SM!$Z$5:$Z$162,0),1)</f>
        <v>Nossum Kjell</v>
      </c>
      <c r="K30" t="str">
        <f>INDEX(allanamnen,MATCH(K$11,Maratontabell_SM!$Z$5:$Z$162,0),1)</f>
        <v>Silla/Hallgren Jerry</v>
      </c>
      <c r="L30" t="str">
        <f>INDEX(allanamnen,MATCH(L$11,Maratontabell_SM!$Z$5:$Z$162,0),1)</f>
        <v>Theimer Joachim</v>
      </c>
      <c r="M30" t="str">
        <f>INDEX(allanamnen,MATCH(M$11,Maratontabell_SM!$Z$5:$Z$162,0),1)</f>
        <v>Karlsson Martin</v>
      </c>
    </row>
    <row r="31" spans="1:13" ht="12.75">
      <c r="A31">
        <v>1</v>
      </c>
      <c r="B31">
        <v>78</v>
      </c>
      <c r="C31" s="5" t="s">
        <v>206</v>
      </c>
      <c r="D31" t="str">
        <f>INDEX(allanamnen,MATCH(D$11,Maratontabell_SM!$AA$5:$AA$162,0),1)</f>
        <v>Karlsson Stefan</v>
      </c>
      <c r="E31" t="str">
        <f>INDEX(allanamnen,MATCH(E$11,Maratontabell_SM!$AA$5:$AA$162,0),1)</f>
        <v>Carlsson Martin</v>
      </c>
      <c r="F31" t="str">
        <f>INDEX(allanamnen,MATCH(F$11,Maratontabell_SM!$AA$5:$AA$162,0),1)</f>
        <v>Wallgren Björn</v>
      </c>
      <c r="G31" t="str">
        <f>INDEX(allanamnen,MATCH(G$11,Maratontabell_SM!$AA$5:$AA$162,0),1)</f>
        <v>Andersson Tord</v>
      </c>
      <c r="H31" t="str">
        <f>INDEX(allanamnen,MATCH(H$11,Maratontabell_SM!$AA$5:$AA$162,0),1)</f>
        <v>Lind Björn</v>
      </c>
      <c r="I31" t="str">
        <f>INDEX(allanamnen,MATCH(I$11,Maratontabell_SM!$AA$5:$AA$162,0),1)</f>
        <v>Lindberg Kristian</v>
      </c>
      <c r="J31" t="str">
        <f>INDEX(allanamnen,MATCH(J$11,Maratontabell_SM!$AA$5:$AA$162,0),1)</f>
        <v>Sandström Richard</v>
      </c>
      <c r="K31" t="str">
        <f>INDEX(allanamnen,MATCH(K$11,Maratontabell_SM!$AA$5:$AA$162,0),1)</f>
        <v>Ternerot Fredrik</v>
      </c>
      <c r="L31" t="str">
        <f>INDEX(allanamnen,MATCH(L$11,Maratontabell_SM!$AA$5:$AA$162,0),1)</f>
        <v>Lindholm Petter</v>
      </c>
      <c r="M31" t="str">
        <f>INDEX(allanamnen,MATCH(M$11,Maratontabell_SM!$AA$5:$AA$162,0),1)</f>
        <v>Jonsson Peter</v>
      </c>
    </row>
    <row r="32" spans="1:13" ht="12.75">
      <c r="A32">
        <v>1</v>
      </c>
      <c r="B32">
        <v>77</v>
      </c>
      <c r="C32" s="5" t="s">
        <v>205</v>
      </c>
      <c r="D32" t="str">
        <f>INDEX(allanamnen,MATCH(D$11,Maratontabell_SM!$AB$5:$AB$162,0),1)</f>
        <v>Lind Björn</v>
      </c>
      <c r="E32" t="str">
        <f>INDEX(allanamnen,MATCH(E$11,Maratontabell_SM!$AB$5:$AB$162,0),1)</f>
        <v>Jonsson Peter</v>
      </c>
      <c r="F32" t="str">
        <f>INDEX(allanamnen,MATCH(F$11,Maratontabell_SM!$AB$5:$AB$162,0),1)</f>
        <v>Carlsson Martin</v>
      </c>
      <c r="G32" t="str">
        <f>INDEX(allanamnen,MATCH(G$11,Maratontabell_SM!$AB$5:$AB$162,0),1)</f>
        <v>Bertilsson Anders</v>
      </c>
      <c r="H32" t="str">
        <f>INDEX(allanamnen,MATCH(H$11,Maratontabell_SM!$AB$5:$AB$162,0),1)</f>
        <v>Hallkvist Joel</v>
      </c>
      <c r="I32" t="str">
        <f>INDEX(allanamnen,MATCH(I$11,Maratontabell_SM!$AB$5:$AB$162,0),1)</f>
        <v>Silla/Hallgren Jerry</v>
      </c>
      <c r="J32" t="str">
        <f>INDEX(allanamnen,MATCH(J$11,Maratontabell_SM!$AB$5:$AB$162,0),1)</f>
        <v>Andersson Gunnar</v>
      </c>
      <c r="K32" t="str">
        <f>INDEX(allanamnen,MATCH(K$11,Maratontabell_SM!$AB$5:$AB$162,0),1)</f>
        <v>Andersson Katarina</v>
      </c>
      <c r="L32" t="str">
        <f>INDEX(allanamnen,MATCH(L$11,Maratontabell_SM!$AB$5:$AB$162,0),1)</f>
        <v>Fanell Jan</v>
      </c>
      <c r="M32" t="str">
        <f>INDEX(allanamnen,MATCH(M$11,Maratontabell_SM!$AB$5:$AB$162,0),1)</f>
        <v>Pettersson Sven-Åke</v>
      </c>
    </row>
    <row r="33" spans="1:13" ht="12.75">
      <c r="A33">
        <v>1</v>
      </c>
      <c r="B33">
        <v>76</v>
      </c>
      <c r="C33" s="5" t="s">
        <v>204</v>
      </c>
      <c r="D33" t="str">
        <f>INDEX(allanamnen,MATCH(D$11,Maratontabell_SM!$AC$5:$AC$162,0),1)</f>
        <v>Karlsson Stefan</v>
      </c>
      <c r="E33" t="str">
        <f>INDEX(allanamnen,MATCH(E$11,Maratontabell_SM!$AC$5:$AC$162,0),1)</f>
        <v>Jonsson Peter</v>
      </c>
      <c r="F33" t="str">
        <f>INDEX(allanamnen,MATCH(F$11,Maratontabell_SM!$AC$5:$AC$162,0),1)</f>
        <v>Eriksson Björn</v>
      </c>
      <c r="G33" t="str">
        <f>INDEX(allanamnen,MATCH(G$11,Maratontabell_SM!$AC$5:$AC$162,0),1)</f>
        <v>Sandström Richard</v>
      </c>
      <c r="H33" t="str">
        <f>INDEX(allanamnen,MATCH(H$11,Maratontabell_SM!$AC$5:$AC$162,0),1)</f>
        <v>Andersson Tord</v>
      </c>
      <c r="I33" t="str">
        <f>INDEX(allanamnen,MATCH(I$11,Maratontabell_SM!$AC$5:$AC$162,0),1)</f>
        <v>Lind Björn</v>
      </c>
      <c r="J33" t="str">
        <f>INDEX(allanamnen,MATCH(J$11,Maratontabell_SM!$AC$5:$AC$162,0),1)</f>
        <v>Carlsson Martin</v>
      </c>
      <c r="K33" t="str">
        <f>INDEX(allanamnen,MATCH(K$11,Maratontabell_SM!$AC$5:$AC$162,0),1)</f>
        <v>Asplund Bengt</v>
      </c>
      <c r="L33" t="str">
        <f>INDEX(allanamnen,MATCH(L$11,Maratontabell_SM!$AC$5:$AC$162,0),1)</f>
        <v>Hallkvist Joel</v>
      </c>
      <c r="M33" t="str">
        <f>INDEX(allanamnen,MATCH(M$11,Maratontabell_SM!$AC$5:$AC$162,0),1)</f>
        <v>Blomstedt Torbjörn</v>
      </c>
    </row>
    <row r="34" spans="1:13" ht="12.75">
      <c r="A34">
        <v>1</v>
      </c>
      <c r="B34">
        <v>75</v>
      </c>
      <c r="C34" s="5" t="s">
        <v>203</v>
      </c>
      <c r="D34" t="str">
        <f>INDEX(allanamnen,MATCH(D$11,Maratontabell_SM!$AD$5:$AD$162,0),1)</f>
        <v>Lind Björn</v>
      </c>
      <c r="E34" t="str">
        <f>INDEX(allanamnen,MATCH(E$11,Maratontabell_SM!$AD$5:$AD$162,0),1)</f>
        <v>Carlsson Martin</v>
      </c>
      <c r="F34" t="str">
        <f>INDEX(allanamnen,MATCH(F$11,Maratontabell_SM!$AD$5:$AD$162,0),1)</f>
        <v>Hallkvist Joel</v>
      </c>
      <c r="G34" t="str">
        <f>INDEX(allanamnen,MATCH(G$11,Maratontabell_SM!$AD$5:$AD$162,0),1)</f>
        <v>Eriksson Marcus</v>
      </c>
      <c r="H34" t="str">
        <f>INDEX(allanamnen,MATCH(H$11,Maratontabell_SM!$AD$5:$AD$162,0),1)</f>
        <v>Jonsson Peter</v>
      </c>
      <c r="I34" t="str">
        <f>INDEX(allanamnen,MATCH(I$11,Maratontabell_SM!$AD$5:$AD$162,0),1)</f>
        <v>Blomstedt Torbjörn</v>
      </c>
      <c r="J34" t="str">
        <f>INDEX(allanamnen,MATCH(J$11,Maratontabell_SM!$AD$5:$AD$162,0),1)</f>
        <v>Hagenfors Tomas</v>
      </c>
      <c r="K34" t="str">
        <f>INDEX(allanamnen,MATCH(K$11,Maratontabell_SM!$AD$5:$AD$162,0),1)</f>
        <v>Widman Linnea</v>
      </c>
      <c r="L34" t="str">
        <f>INDEX(allanamnen,MATCH(L$11,Maratontabell_SM!$AD$5:$AD$162,0),1)</f>
        <v>Pettersson Sven-Åke</v>
      </c>
      <c r="M34" t="str">
        <f>INDEX(allanamnen,MATCH(M$11,Maratontabell_SM!$AD$5:$AD$162,0),1)</f>
        <v>Andersson Katarina</v>
      </c>
    </row>
    <row r="35" spans="1:13" ht="12.75">
      <c r="A35">
        <v>1</v>
      </c>
      <c r="B35">
        <v>74</v>
      </c>
      <c r="C35" s="5" t="s">
        <v>201</v>
      </c>
      <c r="D35" t="str">
        <f>INDEX(allanamnen,MATCH(D$11,Maratontabell_SM!$AE$5:$AE$162,0),1)</f>
        <v>Karlsson Stefan</v>
      </c>
      <c r="E35" t="str">
        <f>INDEX(allanamnen,MATCH(E$11,Maratontabell_SM!$AE$5:$AE$162,0),1)</f>
        <v>Eriksson Björn</v>
      </c>
      <c r="F35" t="str">
        <f>INDEX(allanamnen,MATCH(F$11,Maratontabell_SM!$AE$5:$AE$162,0),1)</f>
        <v>Gaulitz Joachim</v>
      </c>
      <c r="G35" t="str">
        <f>INDEX(allanamnen,MATCH(G$11,Maratontabell_SM!$AE$5:$AE$162,0),1)</f>
        <v>Hermansson Hannes</v>
      </c>
      <c r="H35" t="str">
        <f>INDEX(allanamnen,MATCH(H$11,Maratontabell_SM!$AE$5:$AE$162,0),1)</f>
        <v>Ternerot Fredrik</v>
      </c>
      <c r="I35" t="str">
        <f>INDEX(allanamnen,MATCH(I$11,Maratontabell_SM!$AE$5:$AE$162,0),1)</f>
        <v>Jonsson Peter</v>
      </c>
      <c r="J35" t="str">
        <f>INDEX(allanamnen,MATCH(J$11,Maratontabell_SM!$AE$5:$AE$162,0),1)</f>
        <v>Andersson Tord</v>
      </c>
      <c r="K35" t="str">
        <f>INDEX(allanamnen,MATCH(K$11,Maratontabell_SM!$AE$5:$AE$162,0),1)</f>
        <v>Eriksson Marcus</v>
      </c>
      <c r="L35" t="str">
        <f>INDEX(allanamnen,MATCH(L$11,Maratontabell_SM!$AE$5:$AE$162,0),1)</f>
        <v>Sandström Richard</v>
      </c>
      <c r="M35" t="str">
        <f>INDEX(allanamnen,MATCH(M$11,Maratontabell_SM!$AE$5:$AE$162,0),1)</f>
        <v>Karlsson Irene</v>
      </c>
    </row>
    <row r="36" spans="1:13" ht="12.75">
      <c r="A36">
        <v>1</v>
      </c>
      <c r="B36">
        <v>73</v>
      </c>
      <c r="C36" s="5" t="s">
        <v>69</v>
      </c>
      <c r="D36" t="str">
        <f>INDEX(allanamnen,MATCH(D$11,Maratontabell_SM!$AF$5:$AF$162,0),1)</f>
        <v>Karlsson Stefan</v>
      </c>
      <c r="E36" t="str">
        <f>INDEX(allanamnen,MATCH(E$11,Maratontabell_SM!$AF$5:$AF$162,0),1)</f>
        <v>Bertilsson Anders</v>
      </c>
      <c r="F36" t="str">
        <f>INDEX(allanamnen,MATCH(F$11,Maratontabell_SM!$AF$5:$AF$162,0),1)</f>
        <v>Lindholm Petter</v>
      </c>
      <c r="G36" t="str">
        <f>INDEX(allanamnen,MATCH(G$11,Maratontabell_SM!$AF$5:$AF$162,0),1)</f>
        <v>Lind Björn</v>
      </c>
      <c r="H36" t="str">
        <f>INDEX(allanamnen,MATCH(H$11,Maratontabell_SM!$AF$5:$AF$162,0),1)</f>
        <v>Hagenfors Tomas</v>
      </c>
      <c r="I36" t="str">
        <f>INDEX(allanamnen,MATCH(I$11,Maratontabell_SM!$AF$5:$AF$162,0),1)</f>
        <v>Sandström Richard</v>
      </c>
      <c r="J36" t="str">
        <f>INDEX(allanamnen,MATCH(J$11,Maratontabell_SM!$AF$5:$AF$162,0),1)</f>
        <v>Jonsson Peter</v>
      </c>
      <c r="K36" t="str">
        <f>INDEX(allanamnen,MATCH(K$11,Maratontabell_SM!$AF$5:$AF$162,0),1)</f>
        <v>Ternerot Fredrik</v>
      </c>
      <c r="L36" t="str">
        <f>INDEX(allanamnen,MATCH(L$11,Maratontabell_SM!$AF$5:$AF$162,0),1)</f>
        <v>Dahlin Elin</v>
      </c>
      <c r="M36" t="str">
        <f>INDEX(allanamnen,MATCH(M$11,Maratontabell_SM!$AF$5:$AF$162,0),1)</f>
        <v>Karlsson Irene</v>
      </c>
    </row>
    <row r="37" spans="1:13" ht="12.75">
      <c r="A37">
        <v>1</v>
      </c>
      <c r="B37">
        <v>72</v>
      </c>
      <c r="C37" s="5" t="s">
        <v>68</v>
      </c>
      <c r="D37" t="str">
        <f>INDEX(allanamnen,MATCH(D$11,Maratontabell_SM!$AG$5:$AG$162,0),1)</f>
        <v>Karlsson Stefan</v>
      </c>
      <c r="E37" t="str">
        <f>INDEX(allanamnen,MATCH(E$11,Maratontabell_SM!$AG$5:$AG$162,0),1)</f>
        <v>Gaulitz Joachim</v>
      </c>
      <c r="F37" t="str">
        <f>INDEX(allanamnen,MATCH(F$11,Maratontabell_SM!$AG$5:$AG$162,0),1)</f>
        <v>Hermansson Hannes</v>
      </c>
      <c r="G37" t="str">
        <f>INDEX(allanamnen,MATCH(G$11,Maratontabell_SM!$AG$5:$AG$162,0),1)</f>
        <v>Jonsson Peter</v>
      </c>
      <c r="H37" t="str">
        <f>INDEX(allanamnen,MATCH(H$11,Maratontabell_SM!$AG$5:$AG$162,0),1)</f>
        <v>Sandström Richard</v>
      </c>
      <c r="I37" t="str">
        <f>INDEX(allanamnen,MATCH(I$11,Maratontabell_SM!$AG$5:$AG$162,0),1)</f>
        <v>Andersson Tord</v>
      </c>
      <c r="J37" t="str">
        <f>INDEX(allanamnen,MATCH(J$11,Maratontabell_SM!$AG$5:$AG$162,0),1)</f>
        <v>Holgersson Göran</v>
      </c>
      <c r="K37" t="str">
        <f>INDEX(allanamnen,MATCH(K$11,Maratontabell_SM!$AG$5:$AG$162,0),1)</f>
        <v>Eriksson Björn</v>
      </c>
      <c r="L37" t="str">
        <f>INDEX(allanamnen,MATCH(L$11,Maratontabell_SM!$AG$5:$AG$162,0),1)</f>
        <v>Lind Björn</v>
      </c>
      <c r="M37" t="str">
        <f>INDEX(allanamnen,MATCH(M$11,Maratontabell_SM!$AG$5:$AG$162,0),1)</f>
        <v>Eriksson Marcus</v>
      </c>
    </row>
    <row r="38" spans="1:13" ht="12.75">
      <c r="A38">
        <v>1</v>
      </c>
      <c r="B38">
        <v>71</v>
      </c>
      <c r="C38" s="5" t="s">
        <v>67</v>
      </c>
      <c r="D38" t="str">
        <f>INDEX(allanamnen,MATCH(D$11,Maratontabell_SM!$AH$5:$AH$162,0),1)</f>
        <v>Jonsson Peter</v>
      </c>
      <c r="E38" t="str">
        <f>INDEX(allanamnen,MATCH(E$11,Maratontabell_SM!$AH$5:$AH$162,0),1)</f>
        <v>Lind Björn</v>
      </c>
      <c r="F38" t="str">
        <f>INDEX(allanamnen,MATCH(F$11,Maratontabell_SM!$AH$5:$AH$162,0),1)</f>
        <v>Bertilsson Anders</v>
      </c>
      <c r="G38" t="str">
        <f>INDEX(allanamnen,MATCH(G$11,Maratontabell_SM!$AH$5:$AH$162,0),1)</f>
        <v>Rehnstedt Jörgen</v>
      </c>
      <c r="H38" t="str">
        <f>INDEX(allanamnen,MATCH(H$11,Maratontabell_SM!$AH$5:$AH$162,0),1)</f>
        <v>Carlsson Martin</v>
      </c>
      <c r="I38" t="str">
        <f>INDEX(allanamnen,MATCH(I$11,Maratontabell_SM!$AH$5:$AH$162,0),1)</f>
        <v>Hagenfors Tomas</v>
      </c>
      <c r="J38" t="str">
        <f>INDEX(allanamnen,MATCH(J$11,Maratontabell_SM!$AH$5:$AH$162,0),1)</f>
        <v>Asplund Bengt</v>
      </c>
      <c r="K38" t="str">
        <f>INDEX(allanamnen,MATCH(K$11,Maratontabell_SM!$AH$5:$AH$162,0),1)</f>
        <v>Eriksson Marcus</v>
      </c>
      <c r="L38" t="str">
        <f>INDEX(allanamnen,MATCH(L$11,Maratontabell_SM!$AH$5:$AH$162,0),1)</f>
        <v>Hallkvist Joel</v>
      </c>
      <c r="M38" t="str">
        <f>INDEX(allanamnen,MATCH(M$11,Maratontabell_SM!$AH$5:$AH$162,0),1)</f>
        <v>Ternerot Fredrik</v>
      </c>
    </row>
    <row r="39" spans="1:13" ht="12.75">
      <c r="A39">
        <v>1</v>
      </c>
      <c r="B39">
        <v>70</v>
      </c>
      <c r="C39" s="5" t="s">
        <v>66</v>
      </c>
      <c r="D39" t="str">
        <f>INDEX(allanamnen,MATCH(D$11,Maratontabell_SM!$AI$5:$AI$162,0),1)</f>
        <v>Gaulitz Joachim</v>
      </c>
      <c r="E39" t="str">
        <f>INDEX(allanamnen,MATCH(E$11,Maratontabell_SM!$AI$5:$AI$162,0),1)</f>
        <v>Karlsson Stefan</v>
      </c>
      <c r="F39" t="str">
        <f>INDEX(allanamnen,MATCH(F$11,Maratontabell_SM!$AI$5:$AI$162,0),1)</f>
        <v>Carlsson Martin</v>
      </c>
      <c r="G39" t="str">
        <f>INDEX(allanamnen,MATCH(G$11,Maratontabell_SM!$AI$5:$AI$162,0),1)</f>
        <v>Jonsson Peter</v>
      </c>
      <c r="H39" t="str">
        <f>INDEX(allanamnen,MATCH(H$11,Maratontabell_SM!$AI$5:$AI$162,0),1)</f>
        <v>Andersson Tord</v>
      </c>
      <c r="I39" t="str">
        <f>INDEX(allanamnen,MATCH(I$11,Maratontabell_SM!$AI$5:$AI$162,0),1)</f>
        <v>Eriksson Björn</v>
      </c>
      <c r="J39" t="str">
        <f>INDEX(allanamnen,MATCH(J$11,Maratontabell_SM!$AI$5:$AI$162,0),1)</f>
        <v>Hermansson Hannes</v>
      </c>
      <c r="K39" t="str">
        <f>INDEX(allanamnen,MATCH(K$11,Maratontabell_SM!$AI$5:$AI$162,0),1)</f>
        <v>Hermansson Linus</v>
      </c>
      <c r="L39" t="str">
        <f>INDEX(allanamnen,MATCH(L$11,Maratontabell_SM!$AI$5:$AI$162,0),1)</f>
        <v>Karlsson Irene</v>
      </c>
      <c r="M39" t="str">
        <f>INDEX(allanamnen,MATCH(M$11,Maratontabell_SM!$AI$5:$AI$162,0),1)</f>
        <v>Eriksson Marcus</v>
      </c>
    </row>
    <row r="40" spans="1:13" ht="12.75">
      <c r="A40">
        <v>1</v>
      </c>
      <c r="B40">
        <v>69</v>
      </c>
      <c r="C40" s="5" t="s">
        <v>65</v>
      </c>
      <c r="D40" t="str">
        <f>INDEX(allanamnen,MATCH(D$11,Maratontabell_SM!$AJ$5:$AJ$162,0),1)</f>
        <v>Hermansson Hannes</v>
      </c>
      <c r="E40" t="str">
        <f>INDEX(allanamnen,MATCH(E$11,Maratontabell_SM!$AJ$5:$AJ$162,0),1)</f>
        <v>Jonsson Peter</v>
      </c>
      <c r="F40" t="str">
        <f>INDEX(allanamnen,MATCH(F$11,Maratontabell_SM!$AJ$5:$AJ$162,0),1)</f>
        <v>Bertilsson Anders</v>
      </c>
      <c r="G40" t="str">
        <f>INDEX(allanamnen,MATCH(G$11,Maratontabell_SM!$AJ$5:$AJ$162,0),1)</f>
        <v>Hagenfors Tomas</v>
      </c>
      <c r="H40" t="str">
        <f>INDEX(allanamnen,MATCH(H$11,Maratontabell_SM!$AJ$5:$AJ$162,0),1)</f>
        <v>Lind Björn</v>
      </c>
      <c r="I40" t="str">
        <f>INDEX(allanamnen,MATCH(I$11,Maratontabell_SM!$AJ$5:$AJ$162,0),1)</f>
        <v>Hermansson Carl</v>
      </c>
      <c r="J40" t="str">
        <f>INDEX(allanamnen,MATCH(J$11,Maratontabell_SM!$AJ$5:$AJ$162,0),1)</f>
        <v>Pettersson Sven-Åke</v>
      </c>
      <c r="K40" t="str">
        <f>INDEX(allanamnen,MATCH(K$11,Maratontabell_SM!$AJ$5:$AJ$162,0),1)</f>
        <v>Sandström Richard</v>
      </c>
      <c r="L40" t="str">
        <f>INDEX(allanamnen,MATCH(L$11,Maratontabell_SM!$AJ$5:$AJ$162,0),1)</f>
        <v>Vu Kiet</v>
      </c>
      <c r="M40" t="str">
        <f>INDEX(allanamnen,MATCH(M$11,Maratontabell_SM!$AJ$5:$AJ$162,0),1)</f>
        <v>Thörn Kristian</v>
      </c>
    </row>
    <row r="41" spans="1:13" ht="12.75">
      <c r="A41">
        <v>1</v>
      </c>
      <c r="B41">
        <v>68</v>
      </c>
      <c r="C41" s="5" t="s">
        <v>64</v>
      </c>
      <c r="D41" t="str">
        <f>INDEX(allanamnen,MATCH(D$11,Maratontabell_SM!$AK$5:$AK$162,0),1)</f>
        <v>Karlsson Stefan</v>
      </c>
      <c r="E41" t="str">
        <f>INDEX(allanamnen,MATCH(E$11,Maratontabell_SM!$AK$5:$AK$162,0),1)</f>
        <v>Holgersson Göran</v>
      </c>
      <c r="F41" t="str">
        <f>INDEX(allanamnen,MATCH(F$11,Maratontabell_SM!$AK$5:$AK$162,0),1)</f>
        <v>Andersson Tord</v>
      </c>
      <c r="G41" t="str">
        <f>INDEX(allanamnen,MATCH(G$11,Maratontabell_SM!$AK$5:$AK$162,0),1)</f>
        <v>Gaulitz Joachim</v>
      </c>
      <c r="H41" t="str">
        <f>INDEX(allanamnen,MATCH(H$11,Maratontabell_SM!$AK$5:$AK$162,0),1)</f>
        <v>Jonsson Peter</v>
      </c>
      <c r="I41" t="str">
        <f>INDEX(allanamnen,MATCH(I$11,Maratontabell_SM!$AK$5:$AK$162,0),1)</f>
        <v>Eriksson Marcus</v>
      </c>
      <c r="J41" t="str">
        <f>INDEX(allanamnen,MATCH(J$11,Maratontabell_SM!$AK$5:$AK$162,0),1)</f>
        <v>Carlsson Martin</v>
      </c>
      <c r="K41" t="str">
        <f>INDEX(allanamnen,MATCH(K$11,Maratontabell_SM!$AK$5:$AK$162,0),1)</f>
        <v>Wallgren Björn</v>
      </c>
      <c r="L41" t="str">
        <f>INDEX(allanamnen,MATCH(L$11,Maratontabell_SM!$AK$5:$AK$162,0),1)</f>
        <v>Gardström Petter</v>
      </c>
      <c r="M41" t="str">
        <f>INDEX(allanamnen,MATCH(M$11,Maratontabell_SM!$AK$5:$AK$162,0),1)</f>
        <v>Hermansson Linus</v>
      </c>
    </row>
    <row r="42" spans="1:13" ht="12.75">
      <c r="A42">
        <v>1</v>
      </c>
      <c r="B42">
        <v>67</v>
      </c>
      <c r="C42" s="5" t="s">
        <v>63</v>
      </c>
      <c r="D42" t="str">
        <f>INDEX(allanamnen,MATCH(D$11,Maratontabell_SM!$AL$5:$AL$162,0),1)</f>
        <v>Bertilsson Anders</v>
      </c>
      <c r="E42" t="str">
        <f>INDEX(allanamnen,MATCH(E$11,Maratontabell_SM!$AL$5:$AL$162,0),1)</f>
        <v>Hermansson Linus</v>
      </c>
      <c r="F42" t="str">
        <f>INDEX(allanamnen,MATCH(F$11,Maratontabell_SM!$AL$5:$AL$162,0),1)</f>
        <v>Hagenfors Tomas</v>
      </c>
      <c r="G42" t="str">
        <f>INDEX(allanamnen,MATCH(G$11,Maratontabell_SM!$AL$5:$AL$162,0),1)</f>
        <v>Carlsson Peter</v>
      </c>
      <c r="H42" t="str">
        <f>INDEX(allanamnen,MATCH(H$11,Maratontabell_SM!$AL$5:$AL$162,0),1)</f>
        <v>Widman Linnea</v>
      </c>
      <c r="I42" t="str">
        <f>INDEX(allanamnen,MATCH(I$11,Maratontabell_SM!$AL$5:$AL$162,0),1)</f>
        <v>Pettersson Sven-Åke</v>
      </c>
      <c r="J42" t="str">
        <f>INDEX(allanamnen,MATCH(J$11,Maratontabell_SM!$AL$5:$AL$162,0),1)</f>
        <v>Andersson Linus</v>
      </c>
      <c r="K42" t="e">
        <f>INDEX(allanamnen,MATCH(K$11,Maratontabell_SM!$AL$5:$AL$162,0),1)</f>
        <v>#N/A</v>
      </c>
      <c r="L42" t="e">
        <f>INDEX(allanamnen,MATCH(L$11,Maratontabell_SM!$AL$5:$AL$162,0),1)</f>
        <v>#N/A</v>
      </c>
      <c r="M42" t="str">
        <f>INDEX(allanamnen,MATCH(M$11,Maratontabell_SM!$AL$5:$AL$162,0),1)</f>
        <v>Hellander Lars</v>
      </c>
    </row>
    <row r="43" spans="1:13" ht="12.75">
      <c r="A43">
        <v>1</v>
      </c>
      <c r="B43">
        <v>66</v>
      </c>
      <c r="C43" s="5" t="s">
        <v>62</v>
      </c>
      <c r="D43" t="str">
        <f>INDEX(allanamnen,MATCH(D$11,Maratontabell_SM!$AM$5:$AM$162,0),1)</f>
        <v>Gaulitz Joachim</v>
      </c>
      <c r="E43" t="str">
        <f>INDEX(allanamnen,MATCH(E$11,Maratontabell_SM!$AM$5:$AM$162,0),1)</f>
        <v>Holgersson Göran</v>
      </c>
      <c r="F43" t="str">
        <f>INDEX(allanamnen,MATCH(F$11,Maratontabell_SM!$AM$5:$AM$162,0),1)</f>
        <v>Hermansson Linus</v>
      </c>
      <c r="G43" t="str">
        <f>INDEX(allanamnen,MATCH(G$11,Maratontabell_SM!$AM$5:$AM$162,0),1)</f>
        <v>Hermansson Hannes</v>
      </c>
      <c r="H43" t="str">
        <f>INDEX(allanamnen,MATCH(H$11,Maratontabell_SM!$AM$5:$AM$162,0),1)</f>
        <v>Jonsson Peter</v>
      </c>
      <c r="I43" t="str">
        <f>INDEX(allanamnen,MATCH(I$11,Maratontabell_SM!$AM$5:$AM$162,0),1)</f>
        <v>Wallgren Björn</v>
      </c>
      <c r="J43" t="e">
        <f>INDEX(allanamnen,MATCH(J$11,Maratontabell_SM!$AM$5:$AM$162,0),1)</f>
        <v>#N/A</v>
      </c>
      <c r="K43" t="e">
        <f>INDEX(allanamnen,MATCH(K$11,Maratontabell_SM!$AM$5:$AM$162,0),1)</f>
        <v>#N/A</v>
      </c>
      <c r="L43" t="str">
        <f>INDEX(allanamnen,MATCH(L$11,Maratontabell_SM!$AM$5:$AM$162,0),1)</f>
        <v>Andersson Tord</v>
      </c>
      <c r="M43" t="str">
        <f>INDEX(allanamnen,MATCH(M$11,Maratontabell_SM!$AM$5:$AM$162,0),1)</f>
        <v>Palmgren Jan</v>
      </c>
    </row>
    <row r="44" spans="1:13" ht="12.75">
      <c r="A44">
        <v>1</v>
      </c>
      <c r="B44">
        <v>65</v>
      </c>
      <c r="C44" s="5" t="s">
        <v>61</v>
      </c>
      <c r="D44" t="str">
        <f>INDEX(allanamnen,MATCH(D$11,Maratontabell_SM!$AN$5:$AN$162,0),1)</f>
        <v>Hagenfors Tomas</v>
      </c>
      <c r="E44" t="str">
        <f>INDEX(allanamnen,MATCH(E$11,Maratontabell_SM!$AN$5:$AN$162,0),1)</f>
        <v>Hermansson Linus</v>
      </c>
      <c r="F44" t="str">
        <f>INDEX(allanamnen,MATCH(F$11,Maratontabell_SM!$AN$5:$AN$162,0),1)</f>
        <v>Eriksson Marcus</v>
      </c>
      <c r="G44" t="str">
        <f>INDEX(allanamnen,MATCH(G$11,Maratontabell_SM!$AN$5:$AN$162,0),1)</f>
        <v>Bertilsson Anders</v>
      </c>
      <c r="H44" t="str">
        <f>INDEX(allanamnen,MATCH(H$11,Maratontabell_SM!$AN$5:$AN$162,0),1)</f>
        <v>Carlsson Peter</v>
      </c>
      <c r="I44" t="str">
        <f>INDEX(allanamnen,MATCH(I$11,Maratontabell_SM!$AN$5:$AN$162,0),1)</f>
        <v>Rehnstedt Jörgen</v>
      </c>
      <c r="J44" t="str">
        <f>INDEX(allanamnen,MATCH(J$11,Maratontabell_SM!$AN$5:$AN$162,0),1)</f>
        <v>Widman Peter</v>
      </c>
      <c r="K44" t="str">
        <f>INDEX(allanamnen,MATCH(K$11,Maratontabell_SM!$AN$5:$AN$162,0),1)</f>
        <v>Pettersson Sven-Åke</v>
      </c>
      <c r="L44" t="str">
        <f>INDEX(allanamnen,MATCH(L$11,Maratontabell_SM!$AN$5:$AN$162,0),1)</f>
        <v>Widman Linnea</v>
      </c>
      <c r="M44" t="str">
        <f>INDEX(allanamnen,MATCH(M$11,Maratontabell_SM!$AN$5:$AN$162,0),1)</f>
        <v>Fjällström Sandra</v>
      </c>
    </row>
    <row r="45" spans="1:13" ht="12.75">
      <c r="A45">
        <v>1</v>
      </c>
      <c r="B45">
        <v>64</v>
      </c>
      <c r="C45" s="5" t="s">
        <v>60</v>
      </c>
      <c r="D45" t="str">
        <f>INDEX(allanamnen,MATCH(D$11,Maratontabell_SM!$AO$5:$AO$162,0),1)</f>
        <v>Holgersson Göran</v>
      </c>
      <c r="E45" t="str">
        <f>INDEX(allanamnen,MATCH(E$11,Maratontabell_SM!$AO$5:$AO$162,0),1)</f>
        <v>Gardström Petter</v>
      </c>
      <c r="F45" t="str">
        <f>INDEX(allanamnen,MATCH(F$11,Maratontabell_SM!$AO$5:$AO$162,0),1)</f>
        <v>Karlsson Stefan</v>
      </c>
      <c r="G45" t="str">
        <f>INDEX(allanamnen,MATCH(G$11,Maratontabell_SM!$AO$5:$AO$162,0),1)</f>
        <v>Gaulitz Joachim</v>
      </c>
      <c r="H45" t="str">
        <f>INDEX(allanamnen,MATCH(H$11,Maratontabell_SM!$AO$5:$AO$162,0),1)</f>
        <v>Johannesson Rickard</v>
      </c>
      <c r="I45" t="str">
        <f>INDEX(allanamnen,MATCH(I$11,Maratontabell_SM!$AO$5:$AO$162,0),1)</f>
        <v>Eriksson Marcus</v>
      </c>
      <c r="J45" t="str">
        <f>INDEX(allanamnen,MATCH(J$11,Maratontabell_SM!$AO$5:$AO$162,0),1)</f>
        <v>Andersson Tord</v>
      </c>
      <c r="K45" t="str">
        <f>INDEX(allanamnen,MATCH(K$11,Maratontabell_SM!$AO$5:$AO$162,0),1)</f>
        <v>Carlsson Martin</v>
      </c>
      <c r="L45" t="str">
        <f>INDEX(allanamnen,MATCH(L$11,Maratontabell_SM!$AO$5:$AO$162,0),1)</f>
        <v>Eriksson Björn</v>
      </c>
      <c r="M45" t="str">
        <f>INDEX(allanamnen,MATCH(M$11,Maratontabell_SM!$AO$5:$AO$162,0),1)</f>
        <v>Hermansson Linus</v>
      </c>
    </row>
    <row r="46" spans="1:13" ht="12.75">
      <c r="A46">
        <v>1</v>
      </c>
      <c r="B46">
        <v>63</v>
      </c>
      <c r="C46" s="5" t="s">
        <v>59</v>
      </c>
      <c r="D46" t="str">
        <f>INDEX(allanamnen,MATCH(D$11,Maratontabell_SM!$AP$5:$AP$162,0),1)</f>
        <v>Eriksson Marcus</v>
      </c>
      <c r="E46" t="str">
        <f>INDEX(allanamnen,MATCH(E$11,Maratontabell_SM!$AP$5:$AP$162,0),1)</f>
        <v>Bertilsson Anders</v>
      </c>
      <c r="F46" t="str">
        <f>INDEX(allanamnen,MATCH(F$11,Maratontabell_SM!$AP$5:$AP$162,0),1)</f>
        <v>Hagenfors Tomas</v>
      </c>
      <c r="G46" t="str">
        <f>INDEX(allanamnen,MATCH(G$11,Maratontabell_SM!$AP$5:$AP$162,0),1)</f>
        <v>Hermansson Linus</v>
      </c>
      <c r="H46" t="str">
        <f>INDEX(allanamnen,MATCH(H$11,Maratontabell_SM!$AP$5:$AP$162,0),1)</f>
        <v>Hermansson Mattias</v>
      </c>
      <c r="I46" t="str">
        <f>INDEX(allanamnen,MATCH(I$11,Maratontabell_SM!$AP$5:$AP$162,0),1)</f>
        <v>Åkerlund Daniel</v>
      </c>
      <c r="J46" t="str">
        <f>INDEX(allanamnen,MATCH(J$11,Maratontabell_SM!$AP$5:$AP$162,0),1)</f>
        <v>Andersson Gunnar</v>
      </c>
      <c r="K46" t="str">
        <f>INDEX(allanamnen,MATCH(K$11,Maratontabell_SM!$AP$5:$AP$162,0),1)</f>
        <v>Rehnstedt Jörgen</v>
      </c>
      <c r="L46" t="str">
        <f>INDEX(allanamnen,MATCH(L$11,Maratontabell_SM!$AP$5:$AP$162,0),1)</f>
        <v>Lissel Erik</v>
      </c>
      <c r="M46" t="str">
        <f>INDEX(allanamnen,MATCH(M$11,Maratontabell_SM!$AP$5:$AP$162,0),1)</f>
        <v>Widman Linnea</v>
      </c>
    </row>
    <row r="47" spans="1:13" ht="12.75">
      <c r="A47">
        <v>1</v>
      </c>
      <c r="B47">
        <v>62</v>
      </c>
      <c r="C47" s="5" t="s">
        <v>58</v>
      </c>
      <c r="D47" t="str">
        <f>INDEX(allanamnen,MATCH(D$11,Maratontabell_SM!$AQ$5:$AQ$162,0),1)</f>
        <v>Gaulitz Joachim</v>
      </c>
      <c r="E47" t="str">
        <f>INDEX(allanamnen,MATCH(E$11,Maratontabell_SM!$AQ$5:$AQ$162,0),1)</f>
        <v>Johannesson Rickard</v>
      </c>
      <c r="F47" t="str">
        <f>INDEX(allanamnen,MATCH(F$11,Maratontabell_SM!$AQ$5:$AQ$162,0),1)</f>
        <v>Karlsson Stefan</v>
      </c>
      <c r="G47" t="str">
        <f>INDEX(allanamnen,MATCH(G$11,Maratontabell_SM!$AQ$5:$AQ$162,0),1)</f>
        <v>Holgersson Göran</v>
      </c>
      <c r="H47" t="str">
        <f>INDEX(allanamnen,MATCH(H$11,Maratontabell_SM!$AQ$5:$AQ$162,0),1)</f>
        <v>Hermansson Linus</v>
      </c>
      <c r="I47" t="str">
        <f>INDEX(allanamnen,MATCH(I$11,Maratontabell_SM!$AQ$5:$AQ$162,0),1)</f>
        <v>Bertilsson Anders</v>
      </c>
      <c r="J47" t="str">
        <f>INDEX(allanamnen,MATCH(J$11,Maratontabell_SM!$AQ$5:$AQ$162,0),1)</f>
        <v>Andersson Tord</v>
      </c>
      <c r="K47" t="str">
        <f>INDEX(allanamnen,MATCH(K$11,Maratontabell_SM!$AQ$5:$AQ$162,0),1)</f>
        <v>Jonsson Peter</v>
      </c>
      <c r="L47" t="str">
        <f>INDEX(allanamnen,MATCH(L$11,Maratontabell_SM!$AQ$5:$AQ$162,0),1)</f>
        <v>Asplund Bengt</v>
      </c>
      <c r="M47" t="str">
        <f>INDEX(allanamnen,MATCH(M$11,Maratontabell_SM!$AQ$5:$AQ$162,0),1)</f>
        <v>Eriksson Björn</v>
      </c>
    </row>
    <row r="48" spans="1:13" ht="12.75">
      <c r="A48">
        <v>1</v>
      </c>
      <c r="B48">
        <v>61</v>
      </c>
      <c r="C48" s="5" t="s">
        <v>57</v>
      </c>
      <c r="D48" t="str">
        <f>INDEX(allanamnen,MATCH(D$11,Maratontabell_SM!$AR$5:$AR$162,0),1)</f>
        <v>Hagenfors Tomas</v>
      </c>
      <c r="E48" t="str">
        <f>INDEX(allanamnen,MATCH(E$11,Maratontabell_SM!$AR$5:$AR$162,0),1)</f>
        <v>Holgersson Göran</v>
      </c>
      <c r="F48" t="str">
        <f>INDEX(allanamnen,MATCH(F$11,Maratontabell_SM!$AR$5:$AR$162,0),1)</f>
        <v>Hermansson Hannes</v>
      </c>
      <c r="G48" t="str">
        <f>INDEX(allanamnen,MATCH(G$11,Maratontabell_SM!$AR$5:$AR$162,0),1)</f>
        <v>Eriksson Marcus</v>
      </c>
      <c r="H48" t="str">
        <f>INDEX(allanamnen,MATCH(H$11,Maratontabell_SM!$AR$5:$AR$162,0),1)</f>
        <v>Hermansson Linus</v>
      </c>
      <c r="I48" t="str">
        <f>INDEX(allanamnen,MATCH(I$11,Maratontabell_SM!$AR$5:$AR$162,0),1)</f>
        <v>Bertilsson Anders</v>
      </c>
      <c r="J48" t="str">
        <f>INDEX(allanamnen,MATCH(J$11,Maratontabell_SM!$AR$5:$AR$162,0),1)</f>
        <v>Pettersson Sven-Åke</v>
      </c>
      <c r="K48" t="str">
        <f>INDEX(allanamnen,MATCH(K$11,Maratontabell_SM!$AR$5:$AR$162,0),1)</f>
        <v>Carlsson Martin</v>
      </c>
      <c r="L48" t="str">
        <f>INDEX(allanamnen,MATCH(L$11,Maratontabell_SM!$AR$5:$AR$162,0),1)</f>
        <v>Widman Christoffer</v>
      </c>
      <c r="M48" t="str">
        <f>INDEX(allanamnen,MATCH(M$11,Maratontabell_SM!$AR$5:$AR$162,0),1)</f>
        <v>Qvarfort Stig</v>
      </c>
    </row>
    <row r="49" spans="1:13" ht="12.75">
      <c r="A49">
        <v>1</v>
      </c>
      <c r="B49">
        <v>60</v>
      </c>
      <c r="C49" s="5" t="s">
        <v>56</v>
      </c>
      <c r="D49" t="str">
        <f>INDEX(allanamnen,MATCH(D$11,Maratontabell_SM!$AS$5:$AS$162,0),1)</f>
        <v>Gaulitz Joachim</v>
      </c>
      <c r="E49" t="str">
        <f>INDEX(allanamnen,MATCH(E$11,Maratontabell_SM!$AS$5:$AS$162,0),1)</f>
        <v>Gardström Petter</v>
      </c>
      <c r="F49" t="str">
        <f>INDEX(allanamnen,MATCH(F$11,Maratontabell_SM!$AS$5:$AS$162,0),1)</f>
        <v>Karlsson Stefan</v>
      </c>
      <c r="G49" t="str">
        <f>INDEX(allanamnen,MATCH(G$11,Maratontabell_SM!$AS$5:$AS$162,0),1)</f>
        <v>Asplund Bengt</v>
      </c>
      <c r="H49" t="str">
        <f>INDEX(allanamnen,MATCH(H$11,Maratontabell_SM!$AS$5:$AS$162,0),1)</f>
        <v>Bertilsson Anders</v>
      </c>
      <c r="I49" t="str">
        <f>INDEX(allanamnen,MATCH(I$11,Maratontabell_SM!$AS$5:$AS$162,0),1)</f>
        <v>Johannesson Rickard</v>
      </c>
      <c r="J49" t="str">
        <f>INDEX(allanamnen,MATCH(J$11,Maratontabell_SM!$AS$5:$AS$162,0),1)</f>
        <v>Carlsson Martin</v>
      </c>
      <c r="K49" t="str">
        <f>INDEX(allanamnen,MATCH(K$11,Maratontabell_SM!$AS$5:$AS$162,0),1)</f>
        <v>Holgersson Göran</v>
      </c>
      <c r="L49" t="str">
        <f>INDEX(allanamnen,MATCH(L$11,Maratontabell_SM!$AS$5:$AS$162,0),1)</f>
        <v>Palmgren Jan</v>
      </c>
      <c r="M49" t="str">
        <f>INDEX(allanamnen,MATCH(M$11,Maratontabell_SM!$AS$5:$AS$162,0),1)</f>
        <v>Nielsen Johnny</v>
      </c>
    </row>
    <row r="50" spans="1:13" ht="12.75">
      <c r="A50">
        <v>1</v>
      </c>
      <c r="B50">
        <v>59</v>
      </c>
      <c r="C50" s="5" t="s">
        <v>55</v>
      </c>
      <c r="D50" t="str">
        <f>INDEX(allanamnen,MATCH(D$11,Maratontabell_SM!$AT$5:$AT$162,0),1)</f>
        <v>Holgersson Göran</v>
      </c>
      <c r="E50" t="str">
        <f>INDEX(allanamnen,MATCH(E$11,Maratontabell_SM!$AT$5:$AT$162,0),1)</f>
        <v>Hermansson Hannes</v>
      </c>
      <c r="F50" t="str">
        <f>INDEX(allanamnen,MATCH(F$11,Maratontabell_SM!$AT$5:$AT$162,0),1)</f>
        <v>Bertilsson Anders</v>
      </c>
      <c r="G50" t="str">
        <f>INDEX(allanamnen,MATCH(G$11,Maratontabell_SM!$AT$5:$AT$162,0),1)</f>
        <v>Hermansson Linus</v>
      </c>
      <c r="H50" t="str">
        <f>INDEX(allanamnen,MATCH(H$11,Maratontabell_SM!$AT$5:$AT$162,0),1)</f>
        <v>Carlsson Martin</v>
      </c>
      <c r="I50" t="str">
        <f>INDEX(allanamnen,MATCH(I$11,Maratontabell_SM!$AT$5:$AT$162,0),1)</f>
        <v>Jonsson Peter</v>
      </c>
      <c r="J50" t="str">
        <f>INDEX(allanamnen,MATCH(J$11,Maratontabell_SM!$AT$5:$AT$162,0),1)</f>
        <v>Eriksson Marcus</v>
      </c>
      <c r="K50" t="str">
        <f>INDEX(allanamnen,MATCH(K$11,Maratontabell_SM!$AT$5:$AT$162,0),1)</f>
        <v>Lissel Erik</v>
      </c>
      <c r="L50" t="str">
        <f>INDEX(allanamnen,MATCH(L$11,Maratontabell_SM!$AT$5:$AT$162,0),1)</f>
        <v>Hagenfors Tomas</v>
      </c>
      <c r="M50" t="str">
        <f>INDEX(allanamnen,MATCH(M$11,Maratontabell_SM!$AT$5:$AT$162,0),1)</f>
        <v>Andersson Gunnar</v>
      </c>
    </row>
    <row r="51" spans="1:13" ht="12.75">
      <c r="A51">
        <v>1</v>
      </c>
      <c r="B51">
        <v>58</v>
      </c>
      <c r="C51" s="5" t="s">
        <v>54</v>
      </c>
      <c r="D51" t="str">
        <f>INDEX(allanamnen,MATCH(D$11,Maratontabell_SM!$AU$5:$AU$162,0),1)</f>
        <v>Karlsson Stefan</v>
      </c>
      <c r="E51" t="str">
        <f>INDEX(allanamnen,MATCH(E$11,Maratontabell_SM!$AU$5:$AU$162,0),1)</f>
        <v>Johannesson Rickard</v>
      </c>
      <c r="F51" t="str">
        <f>INDEX(allanamnen,MATCH(F$11,Maratontabell_SM!$AU$5:$AU$162,0),1)</f>
        <v>Carlsson Martin</v>
      </c>
      <c r="G51" t="str">
        <f>INDEX(allanamnen,MATCH(G$11,Maratontabell_SM!$AU$5:$AU$162,0),1)</f>
        <v>Holgersson Göran</v>
      </c>
      <c r="H51" t="str">
        <f>INDEX(allanamnen,MATCH(H$11,Maratontabell_SM!$AU$5:$AU$162,0),1)</f>
        <v>Gaulitz Joachim</v>
      </c>
      <c r="I51" t="str">
        <f>INDEX(allanamnen,MATCH(I$11,Maratontabell_SM!$AU$5:$AU$162,0),1)</f>
        <v>Bertilsson Anders</v>
      </c>
      <c r="J51" t="str">
        <f>INDEX(allanamnen,MATCH(J$11,Maratontabell_SM!$AU$5:$AU$162,0),1)</f>
        <v>Palmgren Jan</v>
      </c>
      <c r="K51" t="str">
        <f>INDEX(allanamnen,MATCH(K$11,Maratontabell_SM!$AU$5:$AU$162,0),1)</f>
        <v>Andersson Tord</v>
      </c>
      <c r="L51" t="str">
        <f>INDEX(allanamnen,MATCH(L$11,Maratontabell_SM!$AU$5:$AU$162,0),1)</f>
        <v>Hermansson Hannes</v>
      </c>
      <c r="M51" t="str">
        <f>INDEX(allanamnen,MATCH(M$11,Maratontabell_SM!$AU$5:$AU$162,0),1)</f>
        <v>Wallgren Björn</v>
      </c>
    </row>
    <row r="52" spans="1:13" ht="12.75">
      <c r="A52">
        <v>1</v>
      </c>
      <c r="B52">
        <v>57</v>
      </c>
      <c r="C52" s="5" t="s">
        <v>53</v>
      </c>
      <c r="D52" t="str">
        <f>INDEX(allanamnen,MATCH(D$11,Maratontabell_SM!$AV$5:$AV$162,0),1)</f>
        <v>Holgersson Göran</v>
      </c>
      <c r="E52" t="str">
        <f>INDEX(allanamnen,MATCH(E$11,Maratontabell_SM!$AV$5:$AV$162,0),1)</f>
        <v>Bertilsson Anders</v>
      </c>
      <c r="F52" t="str">
        <f>INDEX(allanamnen,MATCH(F$11,Maratontabell_SM!$AV$5:$AV$162,0),1)</f>
        <v>Carlsson Martin</v>
      </c>
      <c r="G52" t="str">
        <f>INDEX(allanamnen,MATCH(G$11,Maratontabell_SM!$AV$5:$AV$162,0),1)</f>
        <v>Hermansson Hannes</v>
      </c>
      <c r="H52" t="str">
        <f>INDEX(allanamnen,MATCH(H$11,Maratontabell_SM!$AV$5:$AV$162,0),1)</f>
        <v>Hagenfors Tomas</v>
      </c>
      <c r="I52" t="str">
        <f>INDEX(allanamnen,MATCH(I$11,Maratontabell_SM!$AV$5:$AV$162,0),1)</f>
        <v>Asplund Bengt</v>
      </c>
      <c r="J52" t="str">
        <f>INDEX(allanamnen,MATCH(J$11,Maratontabell_SM!$AV$5:$AV$162,0),1)</f>
        <v>Qvarfort Stig</v>
      </c>
      <c r="K52" t="str">
        <f>INDEX(allanamnen,MATCH(K$11,Maratontabell_SM!$AV$5:$AV$162,0),1)</f>
        <v>Wallgren Björn</v>
      </c>
      <c r="L52" t="str">
        <f>INDEX(allanamnen,MATCH(L$11,Maratontabell_SM!$AV$5:$AV$162,0),1)</f>
        <v>Hermansson Linus</v>
      </c>
      <c r="M52" t="str">
        <f>INDEX(allanamnen,MATCH(M$11,Maratontabell_SM!$AV$5:$AV$162,0),1)</f>
        <v>Andersson Gunnar</v>
      </c>
    </row>
    <row r="53" spans="1:13" ht="12.75">
      <c r="A53">
        <v>1</v>
      </c>
      <c r="B53">
        <v>56</v>
      </c>
      <c r="C53" s="5" t="s">
        <v>52</v>
      </c>
      <c r="D53" t="str">
        <f>INDEX(allanamnen,MATCH(D$11,Maratontabell_SM!$AW$5:$AW$162,0),1)</f>
        <v>Andersson Tord</v>
      </c>
      <c r="E53" t="str">
        <f>INDEX(allanamnen,MATCH(E$11,Maratontabell_SM!$AW$5:$AW$162,0),1)</f>
        <v>Holgersson Göran</v>
      </c>
      <c r="F53" t="str">
        <f>INDEX(allanamnen,MATCH(F$11,Maratontabell_SM!$AW$5:$AW$162,0),1)</f>
        <v>Karlsson Stefan</v>
      </c>
      <c r="G53" t="str">
        <f>INDEX(allanamnen,MATCH(G$11,Maratontabell_SM!$AW$5:$AW$162,0),1)</f>
        <v>Palmgren Jan</v>
      </c>
      <c r="H53" t="str">
        <f>INDEX(allanamnen,MATCH(H$11,Maratontabell_SM!$AW$5:$AW$162,0),1)</f>
        <v>Gardström Petter</v>
      </c>
      <c r="I53" t="str">
        <f>INDEX(allanamnen,MATCH(I$11,Maratontabell_SM!$AW$5:$AW$162,0),1)</f>
        <v>Wallgren Björn</v>
      </c>
      <c r="J53" t="str">
        <f>INDEX(allanamnen,MATCH(J$11,Maratontabell_SM!$AW$5:$AW$162,0),1)</f>
        <v>Johannesson Rickard</v>
      </c>
      <c r="K53" t="str">
        <f>INDEX(allanamnen,MATCH(K$11,Maratontabell_SM!$AW$5:$AW$162,0),1)</f>
        <v>Hermansson Hannes</v>
      </c>
      <c r="L53" t="str">
        <f>INDEX(allanamnen,MATCH(L$11,Maratontabell_SM!$AW$5:$AW$162,0),1)</f>
        <v>Bertilsson Anders</v>
      </c>
      <c r="M53" t="str">
        <f>INDEX(allanamnen,MATCH(M$11,Maratontabell_SM!$AW$5:$AW$162,0),1)</f>
        <v>Asplund Bengt</v>
      </c>
    </row>
    <row r="54" spans="1:13" ht="12.75">
      <c r="A54">
        <v>1</v>
      </c>
      <c r="B54">
        <v>55</v>
      </c>
      <c r="C54" s="5" t="s">
        <v>224</v>
      </c>
      <c r="D54" t="str">
        <f>INDEX(allanamnen,MATCH(D$11,Maratontabell_SM!$AX$5:$AX$162,0),1)</f>
        <v>Bertilsson Anders</v>
      </c>
      <c r="E54" t="str">
        <f>INDEX(allanamnen,MATCH(E$11,Maratontabell_SM!$AX$5:$AX$162,0),1)</f>
        <v>Hagenfors Tomas</v>
      </c>
      <c r="F54" t="str">
        <f>INDEX(allanamnen,MATCH(F$11,Maratontabell_SM!$AX$5:$AX$162,0),1)</f>
        <v>Pettersson Tommy</v>
      </c>
      <c r="G54" t="str">
        <f>INDEX(allanamnen,MATCH(G$11,Maratontabell_SM!$AX$5:$AX$162,0),1)</f>
        <v>Wallgren Björn</v>
      </c>
      <c r="H54" t="str">
        <f>INDEX(allanamnen,MATCH(H$11,Maratontabell_SM!$AX$5:$AX$162,0),1)</f>
        <v>Sjöberg Mikael</v>
      </c>
      <c r="I54" t="str">
        <f>INDEX(allanamnen,MATCH(I$11,Maratontabell_SM!$AX$5:$AX$162,0),1)</f>
        <v>Eriksson Marcus</v>
      </c>
      <c r="J54" t="str">
        <f>INDEX(allanamnen,MATCH(J$11,Maratontabell_SM!$AX$5:$AX$162,0),1)</f>
        <v>Andersson Gunnar</v>
      </c>
      <c r="K54" t="str">
        <f>INDEX(allanamnen,MATCH(K$11,Maratontabell_SM!$AX$5:$AX$162,0),1)</f>
        <v>Hermansson Linus</v>
      </c>
      <c r="L54" t="str">
        <f>INDEX(allanamnen,MATCH(L$11,Maratontabell_SM!$AX$5:$AX$162,0),1)</f>
        <v>Andersson Karl-Gustav</v>
      </c>
      <c r="M54" t="str">
        <f>INDEX(allanamnen,MATCH(M$11,Maratontabell_SM!$AX$5:$AX$162,0),1)</f>
        <v>Qvarfort Stig</v>
      </c>
    </row>
    <row r="55" spans="1:13" ht="12.75">
      <c r="A55">
        <v>1</v>
      </c>
      <c r="B55">
        <v>54</v>
      </c>
      <c r="C55" s="5" t="s">
        <v>51</v>
      </c>
      <c r="D55" t="str">
        <f>INDEX(allanamnen,MATCH(D$11,Maratontabell_SM!$AY$5:$AY$162,0),1)</f>
        <v>Karlsson Stefan</v>
      </c>
      <c r="E55" t="str">
        <f>INDEX(allanamnen,MATCH(E$11,Maratontabell_SM!$AY$5:$AY$162,0),1)</f>
        <v>Holgersson Göran</v>
      </c>
      <c r="F55" t="str">
        <f>INDEX(allanamnen,MATCH(F$11,Maratontabell_SM!$AY$5:$AY$162,0),1)</f>
        <v>Gardström Petter</v>
      </c>
      <c r="G55" t="str">
        <f>INDEX(allanamnen,MATCH(G$11,Maratontabell_SM!$AY$5:$AY$162,0),1)</f>
        <v>Bertilsson Anders</v>
      </c>
      <c r="H55" t="str">
        <f>INDEX(allanamnen,MATCH(H$11,Maratontabell_SM!$AY$5:$AY$162,0),1)</f>
        <v>Johannesson Rickard</v>
      </c>
      <c r="I55" t="str">
        <f>INDEX(allanamnen,MATCH(I$11,Maratontabell_SM!$AY$5:$AY$162,0),1)</f>
        <v>Palmgren Jan</v>
      </c>
      <c r="J55" t="str">
        <f>INDEX(allanamnen,MATCH(J$11,Maratontabell_SM!$AY$5:$AY$162,0),1)</f>
        <v>Lindberg Kristian</v>
      </c>
      <c r="K55" t="str">
        <f>INDEX(allanamnen,MATCH(K$11,Maratontabell_SM!$AY$5:$AY$162,0),1)</f>
        <v>Andersson Tord</v>
      </c>
      <c r="L55" t="str">
        <f>INDEX(allanamnen,MATCH(L$11,Maratontabell_SM!$AY$5:$AY$162,0),1)</f>
        <v>Jonsson Peter</v>
      </c>
      <c r="M55" t="str">
        <f>INDEX(allanamnen,MATCH(M$11,Maratontabell_SM!$AY$5:$AY$162,0),1)</f>
        <v>Wallgren Björn</v>
      </c>
    </row>
    <row r="56" spans="1:13" ht="12.75">
      <c r="A56">
        <v>1</v>
      </c>
      <c r="B56">
        <v>53</v>
      </c>
      <c r="C56" s="5" t="s">
        <v>223</v>
      </c>
      <c r="D56" t="str">
        <f>INDEX(allanamnen,MATCH(D$11,Maratontabell_SM!$AZ$5:$AZ$162,0),1)</f>
        <v>Henningsson Anders</v>
      </c>
      <c r="E56" t="str">
        <f>INDEX(allanamnen,MATCH(E$11,Maratontabell_SM!$AZ$5:$AZ$162,0),1)</f>
        <v>Hagenfors Tomas</v>
      </c>
      <c r="F56" t="str">
        <f>INDEX(allanamnen,MATCH(F$11,Maratontabell_SM!$AZ$5:$AZ$162,0),1)</f>
        <v>Bertilsson Anders</v>
      </c>
      <c r="G56" t="str">
        <f>INDEX(allanamnen,MATCH(G$11,Maratontabell_SM!$AZ$5:$AZ$162,0),1)</f>
        <v>Hermansson Hannes</v>
      </c>
      <c r="H56" t="str">
        <f>INDEX(allanamnen,MATCH(H$11,Maratontabell_SM!$AZ$5:$AZ$162,0),1)</f>
        <v>Eriksson Marcus</v>
      </c>
      <c r="I56" t="str">
        <f>INDEX(allanamnen,MATCH(I$11,Maratontabell_SM!$AZ$5:$AZ$162,0),1)</f>
        <v>Karlsson Robert</v>
      </c>
      <c r="J56" t="str">
        <f>INDEX(allanamnen,MATCH(J$11,Maratontabell_SM!$AZ$5:$AZ$162,0),1)</f>
        <v>Hermansson Linus</v>
      </c>
      <c r="K56" t="str">
        <f>INDEX(allanamnen,MATCH(K$11,Maratontabell_SM!$AZ$5:$AZ$162,0),1)</f>
        <v>Andersson Gunnar</v>
      </c>
      <c r="L56" t="str">
        <f>INDEX(allanamnen,MATCH(L$11,Maratontabell_SM!$AZ$5:$AZ$162,0),1)</f>
        <v>Ring Tobias</v>
      </c>
      <c r="M56" t="str">
        <f>INDEX(allanamnen,MATCH(M$11,Maratontabell_SM!$AZ$5:$AZ$162,0),1)</f>
        <v>Wallgren Björn</v>
      </c>
    </row>
    <row r="57" spans="1:13" ht="12.75">
      <c r="A57">
        <v>1</v>
      </c>
      <c r="B57">
        <v>52</v>
      </c>
      <c r="C57" s="5" t="s">
        <v>50</v>
      </c>
      <c r="D57" t="str">
        <f>INDEX(allanamnen,MATCH(D$11,Maratontabell_SM!$BA$5:$BA$162,0),1)</f>
        <v>Karlsson Stefan</v>
      </c>
      <c r="E57" t="str">
        <f>INDEX(allanamnen,MATCH(E$11,Maratontabell_SM!$BA$5:$BA$162,0),1)</f>
        <v>Gardström Petter</v>
      </c>
      <c r="F57" t="str">
        <f>INDEX(allanamnen,MATCH(F$11,Maratontabell_SM!$BA$5:$BA$162,0),1)</f>
        <v>Sundling Ingvar</v>
      </c>
      <c r="G57" t="str">
        <f>INDEX(allanamnen,MATCH(G$11,Maratontabell_SM!$BA$5:$BA$162,0),1)</f>
        <v>Palmgren Jan</v>
      </c>
      <c r="H57" t="str">
        <f>INDEX(allanamnen,MATCH(H$11,Maratontabell_SM!$BA$5:$BA$162,0),1)</f>
        <v>Andersson Tord</v>
      </c>
      <c r="I57" t="str">
        <f>INDEX(allanamnen,MATCH(I$11,Maratontabell_SM!$BA$5:$BA$162,0),1)</f>
        <v>Johannesson Rickard</v>
      </c>
      <c r="J57" t="str">
        <f>INDEX(allanamnen,MATCH(J$11,Maratontabell_SM!$BA$5:$BA$162,0),1)</f>
        <v>Asplund Bengt</v>
      </c>
      <c r="K57" t="str">
        <f>INDEX(allanamnen,MATCH(K$11,Maratontabell_SM!$BA$5:$BA$162,0),1)</f>
        <v>Wallgren Björn</v>
      </c>
      <c r="L57" t="str">
        <f>INDEX(allanamnen,MATCH(L$11,Maratontabell_SM!$BA$5:$BA$162,0),1)</f>
        <v>Nielsen Johnny</v>
      </c>
      <c r="M57" t="str">
        <f>INDEX(allanamnen,MATCH(M$11,Maratontabell_SM!$BA$5:$BA$162,0),1)</f>
        <v>Ögren Stefan</v>
      </c>
    </row>
    <row r="58" spans="1:13" ht="12.75">
      <c r="A58">
        <v>1</v>
      </c>
      <c r="B58">
        <v>51</v>
      </c>
      <c r="C58" s="5" t="s">
        <v>221</v>
      </c>
      <c r="D58" t="str">
        <f>INDEX(allanamnen,MATCH(D$11,Maratontabell_SM!$BB$5:$BB$162,0),1)</f>
        <v>Henningsson Anders</v>
      </c>
      <c r="E58" t="str">
        <f>INDEX(allanamnen,MATCH(E$11,Maratontabell_SM!$BB$5:$BB$162,0),1)</f>
        <v>Tidblad Johan</v>
      </c>
      <c r="F58" t="str">
        <f>INDEX(allanamnen,MATCH(F$11,Maratontabell_SM!$BB$5:$BB$162,0),1)</f>
        <v>Bertilsson Anders</v>
      </c>
      <c r="G58" t="str">
        <f>INDEX(allanamnen,MATCH(G$11,Maratontabell_SM!$BB$5:$BB$162,0),1)</f>
        <v>Hagenfors Tomas</v>
      </c>
      <c r="H58" t="str">
        <f>INDEX(allanamnen,MATCH(H$11,Maratontabell_SM!$BB$5:$BB$162,0),1)</f>
        <v>Hermansson Hannes</v>
      </c>
      <c r="I58" t="str">
        <f>INDEX(allanamnen,MATCH(I$11,Maratontabell_SM!$BB$5:$BB$162,0),1)</f>
        <v>Asplund Bengt</v>
      </c>
      <c r="J58" t="str">
        <f>INDEX(allanamnen,MATCH(J$11,Maratontabell_SM!$BB$5:$BB$162,0),1)</f>
        <v>Wallgren Björn</v>
      </c>
      <c r="K58" t="str">
        <f>INDEX(allanamnen,MATCH(K$11,Maratontabell_SM!$BB$5:$BB$162,0),1)</f>
        <v>Andersson Karl-Gustav</v>
      </c>
      <c r="L58" t="str">
        <f>INDEX(allanamnen,MATCH(L$11,Maratontabell_SM!$BB$5:$BB$162,0),1)</f>
        <v>Karlsson Robert</v>
      </c>
      <c r="M58" t="str">
        <f>INDEX(allanamnen,MATCH(M$11,Maratontabell_SM!$BB$5:$BB$162,0),1)</f>
        <v>Qvarfort Stig</v>
      </c>
    </row>
    <row r="59" spans="1:13" ht="12.75">
      <c r="A59">
        <v>1</v>
      </c>
      <c r="B59">
        <v>50</v>
      </c>
      <c r="C59" s="5" t="s">
        <v>49</v>
      </c>
      <c r="D59" t="str">
        <f>INDEX(allanamnen,MATCH(D$11,Maratontabell_SM!$BC$5:$BC$162,0),1)</f>
        <v>Karlsson Stefan</v>
      </c>
      <c r="E59" t="str">
        <f>INDEX(allanamnen,MATCH(E$11,Maratontabell_SM!$BC$5:$BC$162,0),1)</f>
        <v>Sundling Ingvar</v>
      </c>
      <c r="F59" t="str">
        <f>INDEX(allanamnen,MATCH(F$11,Maratontabell_SM!$BC$5:$BC$162,0),1)</f>
        <v>Henningsson Anders</v>
      </c>
      <c r="G59" t="str">
        <f>INDEX(allanamnen,MATCH(G$11,Maratontabell_SM!$BC$5:$BC$162,0),1)</f>
        <v>Gardström Petter</v>
      </c>
      <c r="H59" t="str">
        <f>INDEX(allanamnen,MATCH(H$11,Maratontabell_SM!$BC$5:$BC$162,0),1)</f>
        <v>Nielsen Johnny</v>
      </c>
      <c r="I59" t="str">
        <f>INDEX(allanamnen,MATCH(I$11,Maratontabell_SM!$BC$5:$BC$162,0),1)</f>
        <v>Lindberg Kristian</v>
      </c>
      <c r="J59" t="str">
        <f>INDEX(allanamnen,MATCH(J$11,Maratontabell_SM!$BC$5:$BC$162,0),1)</f>
        <v>Palmgren Jan</v>
      </c>
      <c r="K59" t="str">
        <f>INDEX(allanamnen,MATCH(K$11,Maratontabell_SM!$BC$5:$BC$162,0),1)</f>
        <v>Andersson Tord</v>
      </c>
      <c r="L59" t="str">
        <f>INDEX(allanamnen,MATCH(L$11,Maratontabell_SM!$BC$5:$BC$162,0),1)</f>
        <v>Holgersson Göran</v>
      </c>
      <c r="M59" t="str">
        <f>INDEX(allanamnen,MATCH(M$11,Maratontabell_SM!$BC$5:$BC$162,0),1)</f>
        <v>Jonsson Peter</v>
      </c>
    </row>
    <row r="60" spans="1:13" ht="12.75">
      <c r="A60">
        <v>1</v>
      </c>
      <c r="B60">
        <v>49</v>
      </c>
      <c r="C60" s="5" t="s">
        <v>222</v>
      </c>
      <c r="D60" t="str">
        <f>INDEX(allanamnen,MATCH(D$11,Maratontabell_SM!$BD$5:$BD$162,0),1)</f>
        <v>Henningsson Anders</v>
      </c>
      <c r="E60" t="str">
        <f>INDEX(allanamnen,MATCH(E$11,Maratontabell_SM!$BD$5:$BD$162,0),1)</f>
        <v>Bertilsson Anders</v>
      </c>
      <c r="F60" t="str">
        <f>INDEX(allanamnen,MATCH(F$11,Maratontabell_SM!$BD$5:$BD$162,0),1)</f>
        <v>Jonsson Peter</v>
      </c>
      <c r="G60" t="str">
        <f>INDEX(allanamnen,MATCH(G$11,Maratontabell_SM!$BD$5:$BD$162,0),1)</f>
        <v>Hagenfors Tomas</v>
      </c>
      <c r="H60" t="str">
        <f>INDEX(allanamnen,MATCH(H$11,Maratontabell_SM!$BD$5:$BD$162,0),1)</f>
        <v>Jansson Stefan</v>
      </c>
      <c r="I60" t="str">
        <f>INDEX(allanamnen,MATCH(I$11,Maratontabell_SM!$BD$5:$BD$162,0),1)</f>
        <v>Vu Kiet</v>
      </c>
      <c r="J60" t="str">
        <f>INDEX(allanamnen,MATCH(J$11,Maratontabell_SM!$BD$5:$BD$162,0),1)</f>
        <v>Eriksson Magnus</v>
      </c>
      <c r="K60" t="str">
        <f>INDEX(allanamnen,MATCH(K$11,Maratontabell_SM!$BD$5:$BD$162,0),1)</f>
        <v>Wallgren Björn</v>
      </c>
      <c r="L60" t="str">
        <f>INDEX(allanamnen,MATCH(L$11,Maratontabell_SM!$BD$5:$BD$162,0),1)</f>
        <v>Andersson Gunnar</v>
      </c>
      <c r="M60" t="str">
        <f>INDEX(allanamnen,MATCH(M$11,Maratontabell_SM!$BD$5:$BD$162,0),1)</f>
        <v>Sjölander Roger</v>
      </c>
    </row>
    <row r="61" spans="1:13" ht="12.75">
      <c r="A61">
        <v>1</v>
      </c>
      <c r="B61">
        <v>48</v>
      </c>
      <c r="C61" s="5" t="s">
        <v>48</v>
      </c>
      <c r="D61" t="str">
        <f>INDEX(allanamnen,MATCH(D$11,Maratontabell_SM!$BE$5:$BE$162,0),1)</f>
        <v>Sundling Ingvar</v>
      </c>
      <c r="E61" t="str">
        <f>INDEX(allanamnen,MATCH(E$11,Maratontabell_SM!$BE$5:$BE$162,0),1)</f>
        <v>Arkbo Frank</v>
      </c>
      <c r="F61" t="str">
        <f>INDEX(allanamnen,MATCH(F$11,Maratontabell_SM!$BE$5:$BE$162,0),1)</f>
        <v>Palmgren Jan</v>
      </c>
      <c r="G61" t="str">
        <f>INDEX(allanamnen,MATCH(G$11,Maratontabell_SM!$BE$5:$BE$162,0),1)</f>
        <v>Henningsson Anders</v>
      </c>
      <c r="H61" t="str">
        <f>INDEX(allanamnen,MATCH(H$11,Maratontabell_SM!$BE$5:$BE$162,0),1)</f>
        <v>Karlsson Stefan</v>
      </c>
      <c r="I61" t="str">
        <f>INDEX(allanamnen,MATCH(I$11,Maratontabell_SM!$BE$5:$BE$162,0),1)</f>
        <v>Lindberg Kristian</v>
      </c>
      <c r="J61" t="str">
        <f>INDEX(allanamnen,MATCH(J$11,Maratontabell_SM!$BE$5:$BE$162,0),1)</f>
        <v>Andersson Tord</v>
      </c>
      <c r="K61" t="str">
        <f>INDEX(allanamnen,MATCH(K$11,Maratontabell_SM!$BE$5:$BE$162,0),1)</f>
        <v>Holgersson Göran</v>
      </c>
      <c r="L61" t="str">
        <f>INDEX(allanamnen,MATCH(L$11,Maratontabell_SM!$BE$5:$BE$162,0),1)</f>
        <v>Larsson Leif</v>
      </c>
      <c r="M61" t="str">
        <f>INDEX(allanamnen,MATCH(M$11,Maratontabell_SM!$BE$5:$BE$162,0),1)</f>
        <v>Bertilsson Anders</v>
      </c>
    </row>
    <row r="62" spans="1:13" ht="12.75">
      <c r="A62">
        <v>1</v>
      </c>
      <c r="B62">
        <v>47</v>
      </c>
      <c r="C62" s="5" t="s">
        <v>47</v>
      </c>
      <c r="D62" t="str">
        <f>INDEX(allanamnen,MATCH(D$11,Maratontabell_SM!$BF$5:$BF$162,0),1)</f>
        <v>Sundling Ingvar</v>
      </c>
      <c r="E62" t="str">
        <f>INDEX(allanamnen,MATCH(E$11,Maratontabell_SM!$BF$5:$BF$162,0),1)</f>
        <v>Palmgren Jan</v>
      </c>
      <c r="F62" t="str">
        <f>INDEX(allanamnen,MATCH(F$11,Maratontabell_SM!$BF$5:$BF$162,0),1)</f>
        <v>Henningsson Anders</v>
      </c>
      <c r="G62" t="str">
        <f>INDEX(allanamnen,MATCH(G$11,Maratontabell_SM!$BF$5:$BF$162,0),1)</f>
        <v>Karlsson Stefan</v>
      </c>
      <c r="H62" t="str">
        <f>INDEX(allanamnen,MATCH(H$11,Maratontabell_SM!$BF$5:$BF$162,0),1)</f>
        <v>Arkbo Frank</v>
      </c>
      <c r="I62" t="str">
        <f>INDEX(allanamnen,MATCH(I$11,Maratontabell_SM!$BF$5:$BF$162,0),1)</f>
        <v>Bertilsson Anders</v>
      </c>
      <c r="J62" t="str">
        <f>INDEX(allanamnen,MATCH(J$11,Maratontabell_SM!$BF$5:$BF$162,0),1)</f>
        <v>Andersson Tord</v>
      </c>
      <c r="K62" t="str">
        <f>INDEX(allanamnen,MATCH(K$11,Maratontabell_SM!$BF$5:$BF$162,0),1)</f>
        <v>Holgersson Göran</v>
      </c>
      <c r="L62" t="str">
        <f>INDEX(allanamnen,MATCH(L$11,Maratontabell_SM!$BF$5:$BF$162,0),1)</f>
        <v>Diös Stefan</v>
      </c>
      <c r="M62" t="str">
        <f>INDEX(allanamnen,MATCH(M$11,Maratontabell_SM!$BF$5:$BF$162,0),1)</f>
        <v>Eriksson Lars</v>
      </c>
    </row>
    <row r="63" spans="1:13" ht="12.75">
      <c r="A63">
        <v>1</v>
      </c>
      <c r="B63">
        <v>46</v>
      </c>
      <c r="C63" s="5" t="s">
        <v>46</v>
      </c>
      <c r="D63" t="str">
        <f>INDEX(allanamnen,MATCH(D$11,Maratontabell_SM!$BG$5:$BG$162,0),1)</f>
        <v>Arkbo Frank</v>
      </c>
      <c r="E63" t="str">
        <f>INDEX(allanamnen,MATCH(E$11,Maratontabell_SM!$BG$5:$BG$162,0),1)</f>
        <v>Sundling Ingvar</v>
      </c>
      <c r="F63" t="str">
        <f>INDEX(allanamnen,MATCH(F$11,Maratontabell_SM!$BG$5:$BG$162,0),1)</f>
        <v>Karlsson Stefan</v>
      </c>
      <c r="G63" t="str">
        <f>INDEX(allanamnen,MATCH(G$11,Maratontabell_SM!$BG$5:$BG$162,0),1)</f>
        <v>Palmgren Jan</v>
      </c>
      <c r="H63" t="str">
        <f>INDEX(allanamnen,MATCH(H$11,Maratontabell_SM!$BG$5:$BG$162,0),1)</f>
        <v>Gardström Petter</v>
      </c>
      <c r="I63" t="str">
        <f>INDEX(allanamnen,MATCH(I$11,Maratontabell_SM!$BG$5:$BG$162,0),1)</f>
        <v>Jansson Lars</v>
      </c>
      <c r="J63" t="str">
        <f>INDEX(allanamnen,MATCH(J$11,Maratontabell_SM!$BG$5:$BG$162,0),1)</f>
        <v>Holgersson Göran</v>
      </c>
      <c r="K63" t="str">
        <f>INDEX(allanamnen,MATCH(K$11,Maratontabell_SM!$BG$5:$BG$162,0),1)</f>
        <v>Henningsson Anders</v>
      </c>
      <c r="L63" t="str">
        <f>INDEX(allanamnen,MATCH(L$11,Maratontabell_SM!$BG$5:$BG$162,0),1)</f>
        <v>Jonsson Peter</v>
      </c>
      <c r="M63" t="str">
        <f>INDEX(allanamnen,MATCH(M$11,Maratontabell_SM!$BG$5:$BG$162,0),1)</f>
        <v>Andersson Tord</v>
      </c>
    </row>
    <row r="64" spans="1:13" ht="12.75">
      <c r="A64">
        <v>1</v>
      </c>
      <c r="B64">
        <v>45</v>
      </c>
      <c r="C64" s="5" t="s">
        <v>45</v>
      </c>
      <c r="D64" t="str">
        <f>INDEX(allanamnen,MATCH(D$11,Maratontabell_SM!$BH$5:$BH$162,0),1)</f>
        <v>Sundling Ingvar</v>
      </c>
      <c r="E64" t="str">
        <f>INDEX(allanamnen,MATCH(E$11,Maratontabell_SM!$BH$5:$BH$162,0),1)</f>
        <v>Gardström Petter</v>
      </c>
      <c r="F64" t="str">
        <f>INDEX(allanamnen,MATCH(F$11,Maratontabell_SM!$BH$5:$BH$162,0),1)</f>
        <v>Arkbo Frank</v>
      </c>
      <c r="G64" t="str">
        <f>INDEX(allanamnen,MATCH(G$11,Maratontabell_SM!$BH$5:$BH$162,0),1)</f>
        <v>Palmgren Jan</v>
      </c>
      <c r="H64" t="str">
        <f>INDEX(allanamnen,MATCH(H$11,Maratontabell_SM!$BH$5:$BH$162,0),1)</f>
        <v>Andersson Tord</v>
      </c>
      <c r="I64" t="str">
        <f>INDEX(allanamnen,MATCH(I$11,Maratontabell_SM!$BH$5:$BH$162,0),1)</f>
        <v>Jonsson Peter</v>
      </c>
      <c r="J64" t="str">
        <f>INDEX(allanamnen,MATCH(J$11,Maratontabell_SM!$BH$5:$BH$162,0),1)</f>
        <v>Andersson Robert</v>
      </c>
      <c r="K64" t="str">
        <f>INDEX(allanamnen,MATCH(K$11,Maratontabell_SM!$BH$5:$BH$162,0),1)</f>
        <v>Karlsson Stefan</v>
      </c>
      <c r="L64" t="str">
        <f>INDEX(allanamnen,MATCH(L$11,Maratontabell_SM!$BH$5:$BH$162,0),1)</f>
        <v>Diös Stefan</v>
      </c>
      <c r="M64" t="str">
        <f>INDEX(allanamnen,MATCH(M$11,Maratontabell_SM!$BH$5:$BH$162,0),1)</f>
        <v>Larsson Leif</v>
      </c>
    </row>
    <row r="65" spans="1:13" ht="12.75">
      <c r="A65">
        <v>1</v>
      </c>
      <c r="B65">
        <v>44</v>
      </c>
      <c r="C65" s="5" t="s">
        <v>44</v>
      </c>
      <c r="D65" t="str">
        <f>INDEX(allanamnen,MATCH(D$11,Maratontabell_SM!$BI$5:$BI$162,0),1)</f>
        <v>Möller Stefan</v>
      </c>
      <c r="E65" t="str">
        <f>INDEX(allanamnen,MATCH(E$11,Maratontabell_SM!$BI$5:$BI$162,0),1)</f>
        <v>Maltell Tommy</v>
      </c>
      <c r="F65" t="str">
        <f>INDEX(allanamnen,MATCH(F$11,Maratontabell_SM!$BI$5:$BI$162,0),1)</f>
        <v>Möller Peter</v>
      </c>
      <c r="G65" t="str">
        <f>INDEX(allanamnen,MATCH(G$11,Maratontabell_SM!$BI$5:$BI$162,0),1)</f>
        <v>Hansson Mikael</v>
      </c>
      <c r="H65" t="str">
        <f>INDEX(allanamnen,MATCH(H$11,Maratontabell_SM!$BI$5:$BI$162,0),1)</f>
        <v>Diös Stefan</v>
      </c>
      <c r="I65" t="str">
        <f>INDEX(allanamnen,MATCH(I$11,Maratontabell_SM!$BI$5:$BI$162,0),1)</f>
        <v>Möller Håkan</v>
      </c>
      <c r="J65" t="str">
        <f>INDEX(allanamnen,MATCH(J$11,Maratontabell_SM!$BI$5:$BI$162,0),1)</f>
        <v>Paulander Lillemor</v>
      </c>
      <c r="K65" t="str">
        <f>INDEX(allanamnen,MATCH(K$11,Maratontabell_SM!$BI$5:$BI$162,0),1)</f>
        <v>Karlsson Stefan</v>
      </c>
      <c r="L65" t="str">
        <f>INDEX(allanamnen,MATCH(L$11,Maratontabell_SM!$BI$5:$BI$162,0),1)</f>
        <v>Henningsson Anders</v>
      </c>
      <c r="M65" t="str">
        <f>INDEX(allanamnen,MATCH(M$11,Maratontabell_SM!$BI$5:$BI$162,0),1)</f>
        <v>Holgersson Göran</v>
      </c>
    </row>
    <row r="66" spans="1:13" ht="12.75">
      <c r="A66">
        <v>1</v>
      </c>
      <c r="B66">
        <v>43</v>
      </c>
      <c r="C66" s="5" t="s">
        <v>43</v>
      </c>
      <c r="D66" t="str">
        <f>INDEX(allanamnen,MATCH(D$11,Maratontabell_SM!$BJ$5:$BJ$162,0),1)</f>
        <v>Jansson Stefan</v>
      </c>
      <c r="E66" t="str">
        <f>INDEX(allanamnen,MATCH(E$11,Maratontabell_SM!$BJ$5:$BJ$162,0),1)</f>
        <v>Tidblad Johan</v>
      </c>
      <c r="F66" t="str">
        <f>INDEX(allanamnen,MATCH(F$11,Maratontabell_SM!$BJ$5:$BJ$162,0),1)</f>
        <v>Möller Stefan</v>
      </c>
      <c r="G66" t="str">
        <f>INDEX(allanamnen,MATCH(G$11,Maratontabell_SM!$BJ$5:$BJ$162,0),1)</f>
        <v>Jonsson Peter</v>
      </c>
      <c r="H66" t="str">
        <f>INDEX(allanamnen,MATCH(H$11,Maratontabell_SM!$BJ$5:$BJ$162,0),1)</f>
        <v>Karlsson Stefan</v>
      </c>
      <c r="I66" t="str">
        <f>INDEX(allanamnen,MATCH(I$11,Maratontabell_SM!$BJ$5:$BJ$162,0),1)</f>
        <v>Hagenfors Tomas</v>
      </c>
      <c r="J66" t="str">
        <f>INDEX(allanamnen,MATCH(J$11,Maratontabell_SM!$BJ$5:$BJ$162,0),1)</f>
        <v>Bertilsson Anders</v>
      </c>
      <c r="K66" t="str">
        <f>INDEX(allanamnen,MATCH(K$11,Maratontabell_SM!$BJ$5:$BJ$162,0),1)</f>
        <v>Möller Peter</v>
      </c>
      <c r="L66" t="str">
        <f>INDEX(allanamnen,MATCH(L$11,Maratontabell_SM!$BJ$5:$BJ$162,0),1)</f>
        <v>Asplund Bengt</v>
      </c>
      <c r="M66" t="str">
        <f>INDEX(allanamnen,MATCH(M$11,Maratontabell_SM!$BJ$5:$BJ$162,0),1)</f>
        <v>Maltell Tommy</v>
      </c>
    </row>
    <row r="67" spans="1:13" ht="12.75">
      <c r="A67">
        <v>1</v>
      </c>
      <c r="B67">
        <v>42</v>
      </c>
      <c r="C67" s="5" t="s">
        <v>42</v>
      </c>
      <c r="D67" t="str">
        <f>INDEX(allanamnen,MATCH(D$11,Maratontabell_SM!$BK$5:$BK$162,0),1)</f>
        <v>Gardström Petter</v>
      </c>
      <c r="E67" t="str">
        <f>INDEX(allanamnen,MATCH(E$11,Maratontabell_SM!$BK$5:$BK$162,0),1)</f>
        <v>Sundling Ingvar</v>
      </c>
      <c r="F67" t="str">
        <f>INDEX(allanamnen,MATCH(F$11,Maratontabell_SM!$BK$5:$BK$162,0),1)</f>
        <v>Palmgren Jan</v>
      </c>
      <c r="G67" t="str">
        <f>INDEX(allanamnen,MATCH(G$11,Maratontabell_SM!$BK$5:$BK$162,0),1)</f>
        <v>Andersson Tord</v>
      </c>
      <c r="H67" t="str">
        <f>INDEX(allanamnen,MATCH(H$11,Maratontabell_SM!$BK$5:$BK$162,0),1)</f>
        <v>Karlsson Stefan</v>
      </c>
      <c r="I67" t="str">
        <f>INDEX(allanamnen,MATCH(I$11,Maratontabell_SM!$BK$5:$BK$162,0),1)</f>
        <v>Arkbo Frank</v>
      </c>
      <c r="J67" t="e">
        <f>INDEX(allanamnen,MATCH(J$11,Maratontabell_SM!$BK$5:$BK$162,0),1)</f>
        <v>#N/A</v>
      </c>
      <c r="K67" t="e">
        <f>INDEX(allanamnen,MATCH(K$11,Maratontabell_SM!$BK$5:$BK$162,0),1)</f>
        <v>#N/A</v>
      </c>
      <c r="L67" t="e">
        <f>INDEX(allanamnen,MATCH(L$11,Maratontabell_SM!$BK$5:$BK$162,0),1)</f>
        <v>#N/A</v>
      </c>
      <c r="M67" t="e">
        <f>INDEX(allanamnen,MATCH(M$11,Maratontabell_SM!$BK$5:$BK$162,0),1)</f>
        <v>#N/A</v>
      </c>
    </row>
    <row r="68" spans="1:13" ht="12.75">
      <c r="A68">
        <v>1</v>
      </c>
      <c r="B68">
        <v>41</v>
      </c>
      <c r="C68" s="5" t="s">
        <v>41</v>
      </c>
      <c r="D68" t="str">
        <f>INDEX(allanamnen,MATCH(D$11,Maratontabell_SM!$BL$5:$BL$162,0),1)</f>
        <v>Maltell Tommy</v>
      </c>
      <c r="E68" t="str">
        <f>INDEX(allanamnen,MATCH(E$11,Maratontabell_SM!$BL$5:$BL$162,0),1)</f>
        <v>Jonsson Peter</v>
      </c>
      <c r="F68" t="str">
        <f>INDEX(allanamnen,MATCH(F$11,Maratontabell_SM!$BL$5:$BL$162,0),1)</f>
        <v>Möller Stefan</v>
      </c>
      <c r="G68" t="str">
        <f>INDEX(allanamnen,MATCH(G$11,Maratontabell_SM!$BL$5:$BL$162,0),1)</f>
        <v>Karlsson Stefan</v>
      </c>
      <c r="H68" t="str">
        <f>INDEX(allanamnen,MATCH(H$11,Maratontabell_SM!$BL$5:$BL$162,0),1)</f>
        <v>Möller Peter</v>
      </c>
      <c r="I68" t="str">
        <f>INDEX(allanamnen,MATCH(I$11,Maratontabell_SM!$BL$5:$BL$162,0),1)</f>
        <v>Tornhill Joakim</v>
      </c>
      <c r="J68" t="str">
        <f>INDEX(allanamnen,MATCH(J$11,Maratontabell_SM!$BL$5:$BL$162,0),1)</f>
        <v>Balldin Magnus</v>
      </c>
      <c r="K68" t="str">
        <f>INDEX(allanamnen,MATCH(K$11,Maratontabell_SM!$BL$5:$BL$162,0),1)</f>
        <v>Paulander Lillemor</v>
      </c>
      <c r="L68" t="str">
        <f>INDEX(allanamnen,MATCH(L$11,Maratontabell_SM!$BL$5:$BL$162,0),1)</f>
        <v>Nielsen Johnny</v>
      </c>
      <c r="M68" t="str">
        <f>INDEX(allanamnen,MATCH(M$11,Maratontabell_SM!$BL$5:$BL$162,0),1)</f>
        <v>Möller Håkan</v>
      </c>
    </row>
    <row r="69" spans="1:13" ht="12.75">
      <c r="A69">
        <v>1</v>
      </c>
      <c r="B69">
        <v>40</v>
      </c>
      <c r="C69" s="5" t="s">
        <v>40</v>
      </c>
      <c r="D69" t="str">
        <f>INDEX(allanamnen,MATCH(D$11,Maratontabell_SM!$BM$5:$BM$162,0),1)</f>
        <v>Jansson Stefan</v>
      </c>
      <c r="E69" t="str">
        <f>INDEX(allanamnen,MATCH(E$11,Maratontabell_SM!$BM$5:$BM$162,0),1)</f>
        <v>Arkbo Frank</v>
      </c>
      <c r="F69" t="str">
        <f>INDEX(allanamnen,MATCH(F$11,Maratontabell_SM!$BM$5:$BM$162,0),1)</f>
        <v>Sundling Ingvar</v>
      </c>
      <c r="G69" t="str">
        <f>INDEX(allanamnen,MATCH(G$11,Maratontabell_SM!$BM$5:$BM$162,0),1)</f>
        <v>Tidblad Johan</v>
      </c>
      <c r="H69" t="str">
        <f>INDEX(allanamnen,MATCH(H$11,Maratontabell_SM!$BM$5:$BM$162,0),1)</f>
        <v>Möller Stefan</v>
      </c>
      <c r="I69" t="str">
        <f>INDEX(allanamnen,MATCH(I$11,Maratontabell_SM!$BM$5:$BM$162,0),1)</f>
        <v>Jansson Lars</v>
      </c>
      <c r="J69" t="str">
        <f>INDEX(allanamnen,MATCH(J$11,Maratontabell_SM!$BM$5:$BM$162,0),1)</f>
        <v>Palmgren Jan</v>
      </c>
      <c r="K69" t="str">
        <f>INDEX(allanamnen,MATCH(K$11,Maratontabell_SM!$BM$5:$BM$162,0),1)</f>
        <v>Diös Stefan</v>
      </c>
      <c r="L69" t="str">
        <f>INDEX(allanamnen,MATCH(L$11,Maratontabell_SM!$BM$5:$BM$162,0),1)</f>
        <v>Andersson Tord</v>
      </c>
      <c r="M69" t="str">
        <f>INDEX(allanamnen,MATCH(M$11,Maratontabell_SM!$BM$5:$BM$162,0),1)</f>
        <v>Möller Peter</v>
      </c>
    </row>
    <row r="70" spans="1:13" ht="12.75">
      <c r="A70">
        <v>1</v>
      </c>
      <c r="B70">
        <v>39</v>
      </c>
      <c r="C70" s="5" t="s">
        <v>39</v>
      </c>
      <c r="D70" t="str">
        <f>INDEX(allanamnen,MATCH(D$11,Maratontabell_SM!$BN$5:$BN$162,0),1)</f>
        <v>Palmgren Jan</v>
      </c>
      <c r="E70" t="str">
        <f>INDEX(allanamnen,MATCH(E$11,Maratontabell_SM!$BN$5:$BN$162,0),1)</f>
        <v>Sundling Ingvar</v>
      </c>
      <c r="F70" t="str">
        <f>INDEX(allanamnen,MATCH(F$11,Maratontabell_SM!$BN$5:$BN$162,0),1)</f>
        <v>Arkbo Frank</v>
      </c>
      <c r="G70" t="str">
        <f>INDEX(allanamnen,MATCH(G$11,Maratontabell_SM!$BN$5:$BN$162,0),1)</f>
        <v>Karppinen Jorma</v>
      </c>
      <c r="H70" t="str">
        <f>INDEX(allanamnen,MATCH(H$11,Maratontabell_SM!$BN$5:$BN$162,0),1)</f>
        <v>Asplund Bengt</v>
      </c>
      <c r="I70" t="str">
        <f>INDEX(allanamnen,MATCH(I$11,Maratontabell_SM!$BN$5:$BN$162,0),1)</f>
        <v>Hagenfors Tomas</v>
      </c>
      <c r="J70" t="str">
        <f>INDEX(allanamnen,MATCH(J$11,Maratontabell_SM!$BN$5:$BN$162,0),1)</f>
        <v>Andersson Tord</v>
      </c>
      <c r="K70" t="str">
        <f>INDEX(allanamnen,MATCH(K$11,Maratontabell_SM!$BN$5:$BN$162,0),1)</f>
        <v>Karlsson Stefan</v>
      </c>
      <c r="L70" t="str">
        <f>INDEX(allanamnen,MATCH(L$11,Maratontabell_SM!$BN$5:$BN$162,0),1)</f>
        <v>Möller Peter</v>
      </c>
      <c r="M70" t="str">
        <f>INDEX(allanamnen,MATCH(M$11,Maratontabell_SM!$BN$5:$BN$162,0),1)</f>
        <v>Jonsson Peter</v>
      </c>
    </row>
    <row r="71" spans="1:13" ht="12.75">
      <c r="A71">
        <v>1</v>
      </c>
      <c r="B71">
        <v>38</v>
      </c>
      <c r="C71" s="5" t="s">
        <v>38</v>
      </c>
      <c r="D71" t="str">
        <f>INDEX(allanamnen,MATCH(D$11,Maratontabell_SM!$BO$5:$BO$162,0),1)</f>
        <v>Möller Stefan</v>
      </c>
      <c r="E71" t="str">
        <f>INDEX(allanamnen,MATCH(E$11,Maratontabell_SM!$BO$5:$BO$162,0),1)</f>
        <v>Maltell Tommy</v>
      </c>
      <c r="F71" t="str">
        <f>INDEX(allanamnen,MATCH(F$11,Maratontabell_SM!$BO$5:$BO$162,0),1)</f>
        <v>Möller Peter</v>
      </c>
      <c r="G71" t="str">
        <f>INDEX(allanamnen,MATCH(G$11,Maratontabell_SM!$BO$5:$BO$162,0),1)</f>
        <v>Möller Håkan</v>
      </c>
      <c r="H71" t="str">
        <f>INDEX(allanamnen,MATCH(H$11,Maratontabell_SM!$BO$5:$BO$162,0),1)</f>
        <v>Jonsson Peter</v>
      </c>
      <c r="I71" t="str">
        <f>INDEX(allanamnen,MATCH(I$11,Maratontabell_SM!$BO$5:$BO$162,0),1)</f>
        <v>Diös Stefan</v>
      </c>
      <c r="J71" t="str">
        <f>INDEX(allanamnen,MATCH(J$11,Maratontabell_SM!$BO$5:$BO$162,0),1)</f>
        <v>Asplund Bengt</v>
      </c>
      <c r="K71" t="str">
        <f>INDEX(allanamnen,MATCH(K$11,Maratontabell_SM!$BO$5:$BO$162,0),1)</f>
        <v>Karlsson Stefan</v>
      </c>
      <c r="L71" t="str">
        <f>INDEX(allanamnen,MATCH(L$11,Maratontabell_SM!$BO$5:$BO$162,0),1)</f>
        <v>Paulander Lillemor</v>
      </c>
      <c r="M71" t="str">
        <f>INDEX(allanamnen,MATCH(M$11,Maratontabell_SM!$BO$5:$BO$162,0),1)</f>
        <v>Tornhill Joakim</v>
      </c>
    </row>
    <row r="72" spans="1:13" ht="12.75">
      <c r="A72">
        <v>1</v>
      </c>
      <c r="B72">
        <v>37</v>
      </c>
      <c r="C72" s="5" t="s">
        <v>37</v>
      </c>
      <c r="D72" t="str">
        <f>INDEX(allanamnen,MATCH(D$11,Maratontabell_SM!$BP$5:$BP$162,0),1)</f>
        <v>Arkbo Frank</v>
      </c>
      <c r="E72" t="str">
        <f>INDEX(allanamnen,MATCH(E$11,Maratontabell_SM!$BP$5:$BP$162,0),1)</f>
        <v>Möller Stefan</v>
      </c>
      <c r="F72" t="str">
        <f>INDEX(allanamnen,MATCH(F$11,Maratontabell_SM!$BP$5:$BP$162,0),1)</f>
        <v>Jansson Stefan</v>
      </c>
      <c r="G72" t="str">
        <f>INDEX(allanamnen,MATCH(G$11,Maratontabell_SM!$BP$5:$BP$162,0),1)</f>
        <v>Tidblad Johan</v>
      </c>
      <c r="H72" t="str">
        <f>INDEX(allanamnen,MATCH(H$11,Maratontabell_SM!$BP$5:$BP$162,0),1)</f>
        <v>Sundling Ingvar</v>
      </c>
      <c r="I72" t="str">
        <f>INDEX(allanamnen,MATCH(I$11,Maratontabell_SM!$BP$5:$BP$162,0),1)</f>
        <v>Diös Stefan</v>
      </c>
      <c r="J72" t="str">
        <f>INDEX(allanamnen,MATCH(J$11,Maratontabell_SM!$BP$5:$BP$162,0),1)</f>
        <v>Hagenfors Tomas</v>
      </c>
      <c r="K72" t="str">
        <f>INDEX(allanamnen,MATCH(K$11,Maratontabell_SM!$BP$5:$BP$162,0),1)</f>
        <v>Jonsson Peter</v>
      </c>
      <c r="L72" t="str">
        <f>INDEX(allanamnen,MATCH(L$11,Maratontabell_SM!$BP$5:$BP$162,0),1)</f>
        <v>Lorentsson Christer</v>
      </c>
      <c r="M72" t="str">
        <f>INDEX(allanamnen,MATCH(M$11,Maratontabell_SM!$BP$5:$BP$162,0),1)</f>
        <v>Maltell Tommy</v>
      </c>
    </row>
    <row r="73" spans="1:13" ht="12.75">
      <c r="A73">
        <v>1</v>
      </c>
      <c r="B73">
        <v>36</v>
      </c>
      <c r="C73" s="5" t="s">
        <v>36</v>
      </c>
      <c r="D73" t="str">
        <f>INDEX(allanamnen,MATCH(D$11,Maratontabell_SM!$BQ$5:$BQ$162,0),1)</f>
        <v>Palmgren Jan</v>
      </c>
      <c r="E73" t="str">
        <f>INDEX(allanamnen,MATCH(E$11,Maratontabell_SM!$BQ$5:$BQ$162,0),1)</f>
        <v>Sundling Ingvar</v>
      </c>
      <c r="F73" t="str">
        <f>INDEX(allanamnen,MATCH(F$11,Maratontabell_SM!$BQ$5:$BQ$162,0),1)</f>
        <v>Maltell Tommy</v>
      </c>
      <c r="G73" t="str">
        <f>INDEX(allanamnen,MATCH(G$11,Maratontabell_SM!$BQ$5:$BQ$162,0),1)</f>
        <v>Karppinen Jorma</v>
      </c>
      <c r="H73" t="str">
        <f>INDEX(allanamnen,MATCH(H$11,Maratontabell_SM!$BQ$5:$BQ$162,0),1)</f>
        <v>Arkbo Frank</v>
      </c>
      <c r="I73" t="str">
        <f>INDEX(allanamnen,MATCH(I$11,Maratontabell_SM!$BQ$5:$BQ$162,0),1)</f>
        <v>Jonsson Peter</v>
      </c>
      <c r="J73" t="str">
        <f>INDEX(allanamnen,MATCH(J$11,Maratontabell_SM!$BQ$5:$BQ$162,0),1)</f>
        <v>Hagenfors Tomas</v>
      </c>
      <c r="K73" t="str">
        <f>INDEX(allanamnen,MATCH(K$11,Maratontabell_SM!$BQ$5:$BQ$162,0),1)</f>
        <v>Asplund Bengt</v>
      </c>
      <c r="L73" t="str">
        <f>INDEX(allanamnen,MATCH(L$11,Maratontabell_SM!$BQ$5:$BQ$162,0),1)</f>
        <v>Karlsson Stefan</v>
      </c>
      <c r="M73" t="str">
        <f>INDEX(allanamnen,MATCH(M$11,Maratontabell_SM!$BQ$5:$BQ$162,0),1)</f>
        <v>Andersson Tord</v>
      </c>
    </row>
    <row r="74" spans="1:13" ht="12.75">
      <c r="A74">
        <v>1</v>
      </c>
      <c r="B74">
        <v>35</v>
      </c>
      <c r="C74" s="5" t="s">
        <v>35</v>
      </c>
      <c r="D74" t="str">
        <f>INDEX(allanamnen,MATCH(D$11,Maratontabell_SM!$BR$5:$BR$162,0),1)</f>
        <v>Möller Stefan</v>
      </c>
      <c r="E74" t="str">
        <f>INDEX(allanamnen,MATCH(E$11,Maratontabell_SM!$BR$5:$BR$162,0),1)</f>
        <v>Maltell Tommy</v>
      </c>
      <c r="F74" t="str">
        <f>INDEX(allanamnen,MATCH(F$11,Maratontabell_SM!$BR$5:$BR$162,0),1)</f>
        <v>Lorentsson Christer</v>
      </c>
      <c r="G74" t="str">
        <f>INDEX(allanamnen,MATCH(G$11,Maratontabell_SM!$BR$5:$BR$162,0),1)</f>
        <v>Möller Peter</v>
      </c>
      <c r="H74" t="str">
        <f>INDEX(allanamnen,MATCH(H$11,Maratontabell_SM!$BR$5:$BR$162,0),1)</f>
        <v>Hansson Mikael</v>
      </c>
      <c r="I74" t="str">
        <f>INDEX(allanamnen,MATCH(I$11,Maratontabell_SM!$BR$5:$BR$162,0),1)</f>
        <v>Asplund Bengt</v>
      </c>
      <c r="J74" t="str">
        <f>INDEX(allanamnen,MATCH(J$11,Maratontabell_SM!$BR$5:$BR$162,0),1)</f>
        <v>Möller Håkan</v>
      </c>
      <c r="K74" t="str">
        <f>INDEX(allanamnen,MATCH(K$11,Maratontabell_SM!$BR$5:$BR$162,0),1)</f>
        <v>Siba Jonas</v>
      </c>
      <c r="L74" t="str">
        <f>INDEX(allanamnen,MATCH(L$11,Maratontabell_SM!$BR$5:$BR$162,0),1)</f>
        <v>Jonsson Peter</v>
      </c>
      <c r="M74" t="str">
        <f>INDEX(allanamnen,MATCH(M$11,Maratontabell_SM!$BR$5:$BR$162,0),1)</f>
        <v>Kassberg Rickard</v>
      </c>
    </row>
    <row r="75" spans="1:13" ht="12.75">
      <c r="A75">
        <v>1</v>
      </c>
      <c r="B75">
        <v>34</v>
      </c>
      <c r="C75" s="5" t="s">
        <v>34</v>
      </c>
      <c r="D75" t="str">
        <f>INDEX(allanamnen,MATCH(D$11,Maratontabell_SM!$BS$5:$BS$162,0),1)</f>
        <v>Hagenfors Tomas</v>
      </c>
      <c r="E75" t="str">
        <f>INDEX(allanamnen,MATCH(E$11,Maratontabell_SM!$BS$5:$BS$162,0),1)</f>
        <v>Jansson Stefan</v>
      </c>
      <c r="F75" t="str">
        <f>INDEX(allanamnen,MATCH(F$11,Maratontabell_SM!$BS$5:$BS$162,0),1)</f>
        <v>Sundling Ingvar</v>
      </c>
      <c r="G75" t="str">
        <f>INDEX(allanamnen,MATCH(G$11,Maratontabell_SM!$BS$5:$BS$162,0),1)</f>
        <v>Möller Stefan</v>
      </c>
      <c r="H75" t="str">
        <f>INDEX(allanamnen,MATCH(H$11,Maratontabell_SM!$BS$5:$BS$162,0),1)</f>
        <v>Arkbo Frank</v>
      </c>
      <c r="I75" t="str">
        <f>INDEX(allanamnen,MATCH(I$11,Maratontabell_SM!$BS$5:$BS$162,0),1)</f>
        <v>Tidblad Johan</v>
      </c>
      <c r="J75" t="str">
        <f>INDEX(allanamnen,MATCH(J$11,Maratontabell_SM!$BS$5:$BS$162,0),1)</f>
        <v>Jonsson Peter</v>
      </c>
      <c r="K75" t="str">
        <f>INDEX(allanamnen,MATCH(K$11,Maratontabell_SM!$BS$5:$BS$162,0),1)</f>
        <v>Lorentsson Christer</v>
      </c>
      <c r="L75" t="str">
        <f>INDEX(allanamnen,MATCH(L$11,Maratontabell_SM!$BS$5:$BS$162,0),1)</f>
        <v>Diös Stefan</v>
      </c>
      <c r="M75" t="str">
        <f>INDEX(allanamnen,MATCH(M$11,Maratontabell_SM!$BS$5:$BS$162,0),1)</f>
        <v>Ragnarsson Michael</v>
      </c>
    </row>
    <row r="76" spans="1:13" ht="12.75">
      <c r="A76">
        <v>1</v>
      </c>
      <c r="B76">
        <v>33</v>
      </c>
      <c r="C76" s="5" t="s">
        <v>33</v>
      </c>
      <c r="D76" t="str">
        <f>INDEX(allanamnen,MATCH(D$11,Maratontabell_SM!$BT$5:$BT$162,0),1)</f>
        <v>Sundling Ingvar</v>
      </c>
      <c r="E76" t="str">
        <f>INDEX(allanamnen,MATCH(E$11,Maratontabell_SM!$BT$5:$BT$162,0),1)</f>
        <v>Andersson Tord</v>
      </c>
      <c r="F76" t="str">
        <f>INDEX(allanamnen,MATCH(F$11,Maratontabell_SM!$BT$5:$BT$162,0),1)</f>
        <v>Karppinen Jorma</v>
      </c>
      <c r="G76" t="str">
        <f>INDEX(allanamnen,MATCH(G$11,Maratontabell_SM!$BT$5:$BT$162,0),1)</f>
        <v>Arkbo Frank</v>
      </c>
      <c r="H76" t="str">
        <f>INDEX(allanamnen,MATCH(H$11,Maratontabell_SM!$BT$5:$BT$162,0),1)</f>
        <v>Palmgren Jan</v>
      </c>
      <c r="I76" t="str">
        <f>INDEX(allanamnen,MATCH(I$11,Maratontabell_SM!$BT$5:$BT$162,0),1)</f>
        <v>Jonsson Peter</v>
      </c>
      <c r="J76" t="str">
        <f>INDEX(allanamnen,MATCH(J$11,Maratontabell_SM!$BT$5:$BT$162,0),1)</f>
        <v>Maltell Tommy</v>
      </c>
      <c r="K76" t="str">
        <f>INDEX(allanamnen,MATCH(K$11,Maratontabell_SM!$BT$5:$BT$162,0),1)</f>
        <v>Suhonen Pentti</v>
      </c>
      <c r="L76" t="str">
        <f>INDEX(allanamnen,MATCH(L$11,Maratontabell_SM!$BT$5:$BT$162,0),1)</f>
        <v>Dahlgren Alf</v>
      </c>
      <c r="M76" t="str">
        <f>INDEX(allanamnen,MATCH(M$11,Maratontabell_SM!$BT$5:$BT$162,0),1)</f>
        <v>Karlsson Stefan</v>
      </c>
    </row>
    <row r="77" spans="1:13" ht="12.75">
      <c r="A77">
        <v>1</v>
      </c>
      <c r="B77">
        <v>32</v>
      </c>
      <c r="C77" s="5" t="s">
        <v>32</v>
      </c>
      <c r="D77" t="str">
        <f>INDEX(allanamnen,MATCH(D$11,Maratontabell_SM!$BU$5:$BU$162,0),1)</f>
        <v>Maltell Tommy</v>
      </c>
      <c r="E77" t="str">
        <f>INDEX(allanamnen,MATCH(E$11,Maratontabell_SM!$BU$5:$BU$162,0),1)</f>
        <v>Palmgren Jan</v>
      </c>
      <c r="F77" t="str">
        <f>INDEX(allanamnen,MATCH(F$11,Maratontabell_SM!$BU$5:$BU$162,0),1)</f>
        <v>Kårén Ola</v>
      </c>
      <c r="G77" t="str">
        <f>INDEX(allanamnen,MATCH(G$11,Maratontabell_SM!$BU$5:$BU$162,0),1)</f>
        <v>Lorentsson Christer</v>
      </c>
      <c r="H77" t="str">
        <f>INDEX(allanamnen,MATCH(H$11,Maratontabell_SM!$BU$5:$BU$162,0),1)</f>
        <v>Asplund Bengt</v>
      </c>
      <c r="I77" t="str">
        <f>INDEX(allanamnen,MATCH(I$11,Maratontabell_SM!$BU$5:$BU$162,0),1)</f>
        <v>Diös Stefan</v>
      </c>
      <c r="J77" t="str">
        <f>INDEX(allanamnen,MATCH(J$11,Maratontabell_SM!$BU$5:$BU$162,0),1)</f>
        <v>Jonsson Peter</v>
      </c>
      <c r="K77" t="str">
        <f>INDEX(allanamnen,MATCH(K$11,Maratontabell_SM!$BU$5:$BU$162,0),1)</f>
        <v>Melin Lars B,</v>
      </c>
      <c r="L77" t="str">
        <f>INDEX(allanamnen,MATCH(L$11,Maratontabell_SM!$BU$5:$BU$162,0),1)</f>
        <v>Möller Håkan</v>
      </c>
      <c r="M77" t="str">
        <f>INDEX(allanamnen,MATCH(M$11,Maratontabell_SM!$BU$5:$BU$162,0),1)</f>
        <v>Lundahl Björn</v>
      </c>
    </row>
    <row r="78" spans="1:13" ht="12.75">
      <c r="A78">
        <v>1</v>
      </c>
      <c r="B78">
        <v>31</v>
      </c>
      <c r="C78" s="5" t="s">
        <v>31</v>
      </c>
      <c r="D78" t="str">
        <f>INDEX(allanamnen,MATCH(D$11,Maratontabell_SM!$BV$5:$BV$162,0),1)</f>
        <v>Hagenfors Tomas</v>
      </c>
      <c r="E78" t="str">
        <f>INDEX(allanamnen,MATCH(E$11,Maratontabell_SM!$BV$5:$BV$162,0),1)</f>
        <v>Möller Stefan</v>
      </c>
      <c r="F78" t="str">
        <f>INDEX(allanamnen,MATCH(F$11,Maratontabell_SM!$BV$5:$BV$162,0),1)</f>
        <v>Johansson Sverker</v>
      </c>
      <c r="G78" t="str">
        <f>INDEX(allanamnen,MATCH(G$11,Maratontabell_SM!$BV$5:$BV$162,0),1)</f>
        <v>Tidblad Johan</v>
      </c>
      <c r="H78" t="str">
        <f>INDEX(allanamnen,MATCH(H$11,Maratontabell_SM!$BV$5:$BV$162,0),1)</f>
        <v>Dahlgren Alf</v>
      </c>
      <c r="I78" t="str">
        <f>INDEX(allanamnen,MATCH(I$11,Maratontabell_SM!$BV$5:$BV$162,0),1)</f>
        <v>Diös Stefan</v>
      </c>
      <c r="J78" t="str">
        <f>INDEX(allanamnen,MATCH(J$11,Maratontabell_SM!$BV$5:$BV$162,0),1)</f>
        <v>Jonsson Peter</v>
      </c>
      <c r="K78" t="str">
        <f>INDEX(allanamnen,MATCH(K$11,Maratontabell_SM!$BV$5:$BV$162,0),1)</f>
        <v>Karlsson Matti</v>
      </c>
      <c r="L78" t="str">
        <f>INDEX(allanamnen,MATCH(L$11,Maratontabell_SM!$BV$5:$BV$162,0),1)</f>
        <v>Eriksson Lars</v>
      </c>
      <c r="M78" t="str">
        <f>INDEX(allanamnen,MATCH(M$11,Maratontabell_SM!$BV$5:$BV$162,0),1)</f>
        <v>Sjölander Roger</v>
      </c>
    </row>
    <row r="79" spans="1:13" ht="12.75">
      <c r="A79">
        <v>1</v>
      </c>
      <c r="B79">
        <v>30</v>
      </c>
      <c r="C79" s="5" t="s">
        <v>30</v>
      </c>
      <c r="D79" t="str">
        <f>INDEX(allanamnen,MATCH(D$11,Maratontabell_SM!$BW$5:$BW$162,0),1)</f>
        <v>Jansson Stefan</v>
      </c>
      <c r="E79" t="str">
        <f>INDEX(allanamnen,MATCH(E$11,Maratontabell_SM!$BW$5:$BW$162,0),1)</f>
        <v>Sundling Ingvar</v>
      </c>
      <c r="F79" t="str">
        <f>INDEX(allanamnen,MATCH(F$11,Maratontabell_SM!$BW$5:$BW$162,0),1)</f>
        <v>Arkbo Frank</v>
      </c>
      <c r="G79" t="str">
        <f>INDEX(allanamnen,MATCH(G$11,Maratontabell_SM!$BW$5:$BW$162,0),1)</f>
        <v>Andersson Tord</v>
      </c>
      <c r="H79" t="str">
        <f>INDEX(allanamnen,MATCH(H$11,Maratontabell_SM!$BW$5:$BW$162,0),1)</f>
        <v>Maltell Tommy</v>
      </c>
      <c r="I79" t="str">
        <f>INDEX(allanamnen,MATCH(I$11,Maratontabell_SM!$BW$5:$BW$162,0),1)</f>
        <v>Karppinen Jorma</v>
      </c>
      <c r="J79" t="str">
        <f>INDEX(allanamnen,MATCH(J$11,Maratontabell_SM!$BW$5:$BW$162,0),1)</f>
        <v>Palmgren Jan</v>
      </c>
      <c r="K79" t="str">
        <f>INDEX(allanamnen,MATCH(K$11,Maratontabell_SM!$BW$5:$BW$162,0),1)</f>
        <v>Suhonen Pentti</v>
      </c>
      <c r="L79" t="str">
        <f>INDEX(allanamnen,MATCH(L$11,Maratontabell_SM!$BW$5:$BW$162,0),1)</f>
        <v>Möller Stefan</v>
      </c>
      <c r="M79" t="str">
        <f>INDEX(allanamnen,MATCH(M$11,Maratontabell_SM!$BW$5:$BW$162,0),1)</f>
        <v>Jonsson Peter</v>
      </c>
    </row>
    <row r="80" spans="1:13" ht="12.75">
      <c r="A80">
        <v>1</v>
      </c>
      <c r="B80">
        <v>29</v>
      </c>
      <c r="C80" s="5" t="s">
        <v>29</v>
      </c>
      <c r="D80" t="str">
        <f>INDEX(allanamnen,MATCH(D$11,Maratontabell_SM!$BX$5:$BX$162,0),1)</f>
        <v>Tidblad Johan</v>
      </c>
      <c r="E80" t="str">
        <f>INDEX(allanamnen,MATCH(E$11,Maratontabell_SM!$BX$5:$BX$162,0),1)</f>
        <v>Maltell Tommy</v>
      </c>
      <c r="F80" t="str">
        <f>INDEX(allanamnen,MATCH(F$11,Maratontabell_SM!$BX$5:$BX$162,0),1)</f>
        <v>Jansson Stefan</v>
      </c>
      <c r="G80" t="str">
        <f>INDEX(allanamnen,MATCH(G$11,Maratontabell_SM!$BX$5:$BX$162,0),1)</f>
        <v>Kårén Ola</v>
      </c>
      <c r="H80" t="str">
        <f>INDEX(allanamnen,MATCH(H$11,Maratontabell_SM!$BX$5:$BX$162,0),1)</f>
        <v>Andersson Jan</v>
      </c>
      <c r="I80" t="str">
        <f>INDEX(allanamnen,MATCH(I$11,Maratontabell_SM!$BX$5:$BX$162,0),1)</f>
        <v>Svensson Stig</v>
      </c>
      <c r="J80" t="str">
        <f>INDEX(allanamnen,MATCH(J$11,Maratontabell_SM!$BX$5:$BX$162,0),1)</f>
        <v>Lorentsson Christer</v>
      </c>
      <c r="K80" t="str">
        <f>INDEX(allanamnen,MATCH(K$11,Maratontabell_SM!$BX$5:$BX$162,0),1)</f>
        <v>Hansson Mikael</v>
      </c>
      <c r="L80" t="str">
        <f>INDEX(allanamnen,MATCH(L$11,Maratontabell_SM!$BX$5:$BX$162,0),1)</f>
        <v>Jonsson Peter</v>
      </c>
      <c r="M80" t="str">
        <f>INDEX(allanamnen,MATCH(M$11,Maratontabell_SM!$BX$5:$BX$162,0),1)</f>
        <v>Palmgren Jan</v>
      </c>
    </row>
    <row r="81" spans="1:13" ht="12.75">
      <c r="A81">
        <v>1</v>
      </c>
      <c r="B81">
        <v>28</v>
      </c>
      <c r="C81" s="5" t="s">
        <v>28</v>
      </c>
      <c r="D81" t="str">
        <f>INDEX(allanamnen,MATCH(D$11,Maratontabell_SM!$BY$5:$BY$162,0),1)</f>
        <v>Jansson Stefan</v>
      </c>
      <c r="E81" t="str">
        <f>INDEX(allanamnen,MATCH(E$11,Maratontabell_SM!$BY$5:$BY$162,0),1)</f>
        <v>Hagenfors Tomas</v>
      </c>
      <c r="F81" t="str">
        <f>INDEX(allanamnen,MATCH(F$11,Maratontabell_SM!$BY$5:$BY$162,0),1)</f>
        <v>Dahlgren Alf</v>
      </c>
      <c r="G81" t="str">
        <f>INDEX(allanamnen,MATCH(G$11,Maratontabell_SM!$BY$5:$BY$162,0),1)</f>
        <v>Möller Stefan</v>
      </c>
      <c r="H81" t="str">
        <f>INDEX(allanamnen,MATCH(H$11,Maratontabell_SM!$BY$5:$BY$162,0),1)</f>
        <v>Tidblad Johan</v>
      </c>
      <c r="I81" t="str">
        <f>INDEX(allanamnen,MATCH(I$11,Maratontabell_SM!$BY$5:$BY$162,0),1)</f>
        <v>Diös Stefan</v>
      </c>
      <c r="J81" t="str">
        <f>INDEX(allanamnen,MATCH(J$11,Maratontabell_SM!$BY$5:$BY$162,0),1)</f>
        <v>Jonsson Peter</v>
      </c>
      <c r="K81" t="str">
        <f>INDEX(allanamnen,MATCH(K$11,Maratontabell_SM!$BY$5:$BY$162,0),1)</f>
        <v>Fegerby Marianne</v>
      </c>
      <c r="L81" t="str">
        <f>INDEX(allanamnen,MATCH(L$11,Maratontabell_SM!$BY$5:$BY$162,0),1)</f>
        <v>Magnusson Per</v>
      </c>
      <c r="M81" t="str">
        <f>INDEX(allanamnen,MATCH(M$11,Maratontabell_SM!$BY$5:$BY$162,0),1)</f>
        <v>Eriksson Tommy</v>
      </c>
    </row>
    <row r="82" spans="1:13" ht="12.75">
      <c r="A82">
        <v>1</v>
      </c>
      <c r="B82">
        <v>27</v>
      </c>
      <c r="C82" s="5" t="s">
        <v>27</v>
      </c>
      <c r="D82" t="str">
        <f>INDEX(allanamnen,MATCH(D$11,Maratontabell_SM!$BZ$5:$BZ$162,0),1)</f>
        <v>Jansson Stefan</v>
      </c>
      <c r="E82" t="str">
        <f>INDEX(allanamnen,MATCH(E$11,Maratontabell_SM!$BZ$5:$BZ$162,0),1)</f>
        <v>Sundling Ingvar</v>
      </c>
      <c r="F82" t="str">
        <f>INDEX(allanamnen,MATCH(F$11,Maratontabell_SM!$BZ$5:$BZ$162,0),1)</f>
        <v>Jonsson Peter</v>
      </c>
      <c r="G82" t="str">
        <f>INDEX(allanamnen,MATCH(G$11,Maratontabell_SM!$BZ$5:$BZ$162,0),1)</f>
        <v>Maltell Tommy</v>
      </c>
      <c r="H82" t="str">
        <f>INDEX(allanamnen,MATCH(H$11,Maratontabell_SM!$BZ$5:$BZ$162,0),1)</f>
        <v>Arkbo Frank</v>
      </c>
      <c r="I82" t="str">
        <f>INDEX(allanamnen,MATCH(I$11,Maratontabell_SM!$BZ$5:$BZ$162,0),1)</f>
        <v>Wilhelmsson Bo</v>
      </c>
      <c r="J82" t="str">
        <f>INDEX(allanamnen,MATCH(J$11,Maratontabell_SM!$BZ$5:$BZ$162,0),1)</f>
        <v>Andersson Tord</v>
      </c>
      <c r="K82" t="str">
        <f>INDEX(allanamnen,MATCH(K$11,Maratontabell_SM!$BZ$5:$BZ$162,0),1)</f>
        <v>Möller Stefan</v>
      </c>
      <c r="L82" t="str">
        <f>INDEX(allanamnen,MATCH(L$11,Maratontabell_SM!$BZ$5:$BZ$162,0),1)</f>
        <v>Kårén Ola</v>
      </c>
      <c r="M82" t="str">
        <f>INDEX(allanamnen,MATCH(M$11,Maratontabell_SM!$BZ$5:$BZ$162,0),1)</f>
        <v>Karppinen Jorma</v>
      </c>
    </row>
    <row r="83" spans="1:13" ht="12.75">
      <c r="A83">
        <v>1</v>
      </c>
      <c r="B83">
        <v>26</v>
      </c>
      <c r="C83" s="5" t="s">
        <v>26</v>
      </c>
      <c r="D83" t="str">
        <f>INDEX(allanamnen,MATCH(D$11,Maratontabell_SM!$CA$5:$CA$162,0),1)</f>
        <v>Jansson Stefan</v>
      </c>
      <c r="E83" t="str">
        <f>INDEX(allanamnen,MATCH(E$11,Maratontabell_SM!$CA$5:$CA$162,0),1)</f>
        <v>Möller Stefan</v>
      </c>
      <c r="F83" t="str">
        <f>INDEX(allanamnen,MATCH(F$11,Maratontabell_SM!$CA$5:$CA$162,0),1)</f>
        <v>Kårén Ola</v>
      </c>
      <c r="G83" t="str">
        <f>INDEX(allanamnen,MATCH(G$11,Maratontabell_SM!$CA$5:$CA$162,0),1)</f>
        <v>Diös Stefan</v>
      </c>
      <c r="H83" t="str">
        <f>INDEX(allanamnen,MATCH(H$11,Maratontabell_SM!$CA$5:$CA$162,0),1)</f>
        <v>Dahlgren Alf</v>
      </c>
      <c r="I83" t="str">
        <f>INDEX(allanamnen,MATCH(I$11,Maratontabell_SM!$CA$5:$CA$162,0),1)</f>
        <v>Fegerby Marianne</v>
      </c>
      <c r="J83" t="str">
        <f>INDEX(allanamnen,MATCH(J$11,Maratontabell_SM!$CA$5:$CA$162,0),1)</f>
        <v>Hagenfors Tomas</v>
      </c>
      <c r="K83" t="str">
        <f>INDEX(allanamnen,MATCH(K$11,Maratontabell_SM!$CA$5:$CA$162,0),1)</f>
        <v>Tidblad Johan</v>
      </c>
      <c r="L83" t="str">
        <f>INDEX(allanamnen,MATCH(L$11,Maratontabell_SM!$CA$5:$CA$162,0),1)</f>
        <v>Eriksson Tommy</v>
      </c>
      <c r="M83" t="str">
        <f>INDEX(allanamnen,MATCH(M$11,Maratontabell_SM!$CA$5:$CA$162,0),1)</f>
        <v>Magnusson Per</v>
      </c>
    </row>
    <row r="84" spans="1:13" ht="12.75">
      <c r="A84">
        <v>1</v>
      </c>
      <c r="B84">
        <v>25</v>
      </c>
      <c r="C84" s="5" t="s">
        <v>25</v>
      </c>
      <c r="D84" t="str">
        <f>INDEX(allanamnen,MATCH(D$11,Maratontabell_SM!$CB$5:$CB$162,0),1)</f>
        <v>Sundling Ingvar</v>
      </c>
      <c r="E84" t="str">
        <f>INDEX(allanamnen,MATCH(E$11,Maratontabell_SM!$CB$5:$CB$162,0),1)</f>
        <v>Arkbo Frank</v>
      </c>
      <c r="F84" t="str">
        <f>INDEX(allanamnen,MATCH(F$11,Maratontabell_SM!$CB$5:$CB$162,0),1)</f>
        <v>Maltell Tommy</v>
      </c>
      <c r="G84" t="str">
        <f>INDEX(allanamnen,MATCH(G$11,Maratontabell_SM!$CB$5:$CB$162,0),1)</f>
        <v>Kårén Ola</v>
      </c>
      <c r="H84" t="str">
        <f>INDEX(allanamnen,MATCH(H$11,Maratontabell_SM!$CB$5:$CB$162,0),1)</f>
        <v>Jansson Stefan</v>
      </c>
      <c r="I84" t="str">
        <f>INDEX(allanamnen,MATCH(I$11,Maratontabell_SM!$CB$5:$CB$162,0),1)</f>
        <v>Möller Stefan</v>
      </c>
      <c r="J84" t="str">
        <f>INDEX(allanamnen,MATCH(J$11,Maratontabell_SM!$CB$5:$CB$162,0),1)</f>
        <v>Hagenfors Tomas</v>
      </c>
      <c r="K84" t="str">
        <f>INDEX(allanamnen,MATCH(K$11,Maratontabell_SM!$CB$5:$CB$162,0),1)</f>
        <v>Karppinen Jorma</v>
      </c>
      <c r="L84" t="str">
        <f>INDEX(allanamnen,MATCH(L$11,Maratontabell_SM!$CB$5:$CB$162,0),1)</f>
        <v>Jonsson Peter</v>
      </c>
      <c r="M84" t="str">
        <f>INDEX(allanamnen,MATCH(M$11,Maratontabell_SM!$CB$5:$CB$162,0),1)</f>
        <v>Dahlgren Alf</v>
      </c>
    </row>
    <row r="85" spans="1:13" ht="12.75">
      <c r="A85">
        <v>1</v>
      </c>
      <c r="B85">
        <v>24</v>
      </c>
      <c r="C85" s="5" t="s">
        <v>24</v>
      </c>
      <c r="D85" t="str">
        <f>INDEX(allanamnen,MATCH(D$11,Maratontabell_SM!$CC$5:$CC$162,0),1)</f>
        <v>Jansson Stefan</v>
      </c>
      <c r="E85" t="str">
        <f>INDEX(allanamnen,MATCH(E$11,Maratontabell_SM!$CC$5:$CC$162,0),1)</f>
        <v>Fegerby Marianne</v>
      </c>
      <c r="F85" t="str">
        <f>INDEX(allanamnen,MATCH(F$11,Maratontabell_SM!$CC$5:$CC$162,0),1)</f>
        <v>Möller Stefan</v>
      </c>
      <c r="G85" t="str">
        <f>INDEX(allanamnen,MATCH(G$11,Maratontabell_SM!$CC$5:$CC$162,0),1)</f>
        <v>Sundling Ingvar</v>
      </c>
      <c r="H85" t="str">
        <f>INDEX(allanamnen,MATCH(H$11,Maratontabell_SM!$CC$5:$CC$162,0),1)</f>
        <v>Andersson Tord</v>
      </c>
      <c r="I85" t="str">
        <f>INDEX(allanamnen,MATCH(I$11,Maratontabell_SM!$CC$5:$CC$162,0),1)</f>
        <v>Hagenfors Tomas</v>
      </c>
      <c r="J85" t="str">
        <f>INDEX(allanamnen,MATCH(J$11,Maratontabell_SM!$CC$5:$CC$162,0),1)</f>
        <v>Wilhelmsson Bo</v>
      </c>
      <c r="K85" t="str">
        <f>INDEX(allanamnen,MATCH(K$11,Maratontabell_SM!$CC$5:$CC$162,0),1)</f>
        <v>Kårén Ola</v>
      </c>
      <c r="L85" t="str">
        <f>INDEX(allanamnen,MATCH(L$11,Maratontabell_SM!$CC$5:$CC$162,0),1)</f>
        <v>Diös Stefan</v>
      </c>
      <c r="M85" t="str">
        <f>INDEX(allanamnen,MATCH(M$11,Maratontabell_SM!$CC$5:$CC$162,0),1)</f>
        <v>Holmgren Robert</v>
      </c>
    </row>
    <row r="86" spans="1:13" ht="12.75">
      <c r="A86">
        <v>1</v>
      </c>
      <c r="B86">
        <v>23</v>
      </c>
      <c r="C86" s="5" t="s">
        <v>23</v>
      </c>
      <c r="D86" t="str">
        <f>INDEX(allanamnen,MATCH(D$11,Maratontabell_SM!$CD$5:$CD$162,0),1)</f>
        <v>Jansson Stefan</v>
      </c>
      <c r="E86" t="str">
        <f>INDEX(allanamnen,MATCH(E$11,Maratontabell_SM!$CD$5:$CD$162,0),1)</f>
        <v>Sundling Ingvar</v>
      </c>
      <c r="F86" t="str">
        <f>INDEX(allanamnen,MATCH(F$11,Maratontabell_SM!$CD$5:$CD$162,0),1)</f>
        <v>Karppinen Jorma</v>
      </c>
      <c r="G86" t="str">
        <f>INDEX(allanamnen,MATCH(G$11,Maratontabell_SM!$CD$5:$CD$162,0),1)</f>
        <v>Hagenfors Tomas</v>
      </c>
      <c r="H86" t="str">
        <f>INDEX(allanamnen,MATCH(H$11,Maratontabell_SM!$CD$5:$CD$162,0),1)</f>
        <v>Möller Stefan</v>
      </c>
      <c r="I86" t="str">
        <f>INDEX(allanamnen,MATCH(I$11,Maratontabell_SM!$CD$5:$CD$162,0),1)</f>
        <v>Dahlgren Alf</v>
      </c>
      <c r="J86" t="str">
        <f>INDEX(allanamnen,MATCH(J$11,Maratontabell_SM!$CD$5:$CD$162,0),1)</f>
        <v>Suhonen Pentti</v>
      </c>
      <c r="K86" t="str">
        <f>INDEX(allanamnen,MATCH(K$11,Maratontabell_SM!$CD$5:$CD$162,0),1)</f>
        <v>Jonsson Peter</v>
      </c>
      <c r="L86" t="str">
        <f>INDEX(allanamnen,MATCH(L$11,Maratontabell_SM!$CD$5:$CD$162,0),1)</f>
        <v>Maltell Tommy</v>
      </c>
      <c r="M86" t="str">
        <f>INDEX(allanamnen,MATCH(M$11,Maratontabell_SM!$CD$5:$CD$162,0),1)</f>
        <v>Karlsson Matti</v>
      </c>
    </row>
    <row r="87" spans="1:13" ht="12.75">
      <c r="A87">
        <v>1</v>
      </c>
      <c r="B87">
        <v>22</v>
      </c>
      <c r="C87" s="5" t="s">
        <v>22</v>
      </c>
      <c r="D87" t="str">
        <f>INDEX(allanamnen,MATCH(D$11,Maratontabell_SM!$CE$5:$CE$162,0),1)</f>
        <v>Jansson Stefan</v>
      </c>
      <c r="E87" t="str">
        <f>INDEX(allanamnen,MATCH(E$11,Maratontabell_SM!$CE$5:$CE$162,0),1)</f>
        <v>Sundling Ingvar</v>
      </c>
      <c r="F87" t="str">
        <f>INDEX(allanamnen,MATCH(F$11,Maratontabell_SM!$CE$5:$CE$162,0),1)</f>
        <v>Hagenfors Tomas</v>
      </c>
      <c r="G87" t="str">
        <f>INDEX(allanamnen,MATCH(G$11,Maratontabell_SM!$CE$5:$CE$162,0),1)</f>
        <v>Andersson Tord</v>
      </c>
      <c r="H87" t="str">
        <f>INDEX(allanamnen,MATCH(H$11,Maratontabell_SM!$CE$5:$CE$162,0),1)</f>
        <v>Dahlgren Alf</v>
      </c>
      <c r="I87" t="str">
        <f>INDEX(allanamnen,MATCH(I$11,Maratontabell_SM!$CE$5:$CE$162,0),1)</f>
        <v>Arkbo Frank</v>
      </c>
      <c r="J87" t="str">
        <f>INDEX(allanamnen,MATCH(J$11,Maratontabell_SM!$CE$5:$CE$162,0),1)</f>
        <v>Svensson Mats</v>
      </c>
      <c r="K87" t="str">
        <f>INDEX(allanamnen,MATCH(K$11,Maratontabell_SM!$CE$5:$CE$162,0),1)</f>
        <v>Fegerby Marianne</v>
      </c>
      <c r="L87" t="str">
        <f>INDEX(allanamnen,MATCH(L$11,Maratontabell_SM!$CE$5:$CE$162,0),1)</f>
        <v>Stahre Stig</v>
      </c>
      <c r="M87" t="str">
        <f>INDEX(allanamnen,MATCH(M$11,Maratontabell_SM!$CE$5:$CE$162,0),1)</f>
        <v>Westman Stefan</v>
      </c>
    </row>
    <row r="88" spans="1:13" ht="12.75">
      <c r="A88">
        <v>1</v>
      </c>
      <c r="B88">
        <v>21</v>
      </c>
      <c r="C88" s="5" t="s">
        <v>21</v>
      </c>
      <c r="D88" t="str">
        <f>INDEX(allanamnen,MATCH(D$11,Maratontabell_SM!$CF$5:$CF$162,0),1)</f>
        <v>Maltell Tommy</v>
      </c>
      <c r="E88" t="str">
        <f>INDEX(allanamnen,MATCH(E$11,Maratontabell_SM!$CF$5:$CF$162,0),1)</f>
        <v>Hagenfors Tomas</v>
      </c>
      <c r="F88" t="str">
        <f>INDEX(allanamnen,MATCH(F$11,Maratontabell_SM!$CF$5:$CF$162,0),1)</f>
        <v>Dahlgren Alf</v>
      </c>
      <c r="G88" t="str">
        <f>INDEX(allanamnen,MATCH(G$11,Maratontabell_SM!$CF$5:$CF$162,0),1)</f>
        <v>Karppinen Jorma</v>
      </c>
      <c r="H88" t="str">
        <f>INDEX(allanamnen,MATCH(H$11,Maratontabell_SM!$CF$5:$CF$162,0),1)</f>
        <v>Möller Stefan</v>
      </c>
      <c r="I88" t="e">
        <f>INDEX(allanamnen,MATCH(I$11,Maratontabell_SM!$CF$5:$CF$162,0),1)</f>
        <v>#N/A</v>
      </c>
      <c r="J88" t="e">
        <f>INDEX(allanamnen,MATCH(J$11,Maratontabell_SM!$CF$5:$CF$162,0),1)</f>
        <v>#N/A</v>
      </c>
      <c r="K88" t="e">
        <f>INDEX(allanamnen,MATCH(K$11,Maratontabell_SM!$CF$5:$CF$162,0),1)</f>
        <v>#N/A</v>
      </c>
      <c r="L88" t="e">
        <f>INDEX(allanamnen,MATCH(L$11,Maratontabell_SM!$CF$5:$CF$162,0),1)</f>
        <v>#N/A</v>
      </c>
      <c r="M88" t="e">
        <f>INDEX(allanamnen,MATCH(M$11,Maratontabell_SM!$CF$5:$CF$162,0),1)</f>
        <v>#N/A</v>
      </c>
    </row>
    <row r="89" spans="1:13" ht="12.75">
      <c r="A89">
        <v>1</v>
      </c>
      <c r="B89">
        <v>20</v>
      </c>
      <c r="C89" s="5" t="s">
        <v>20</v>
      </c>
      <c r="D89" t="str">
        <f>INDEX(allanamnen,MATCH(D$11,Maratontabell_SM!$CG$5:$CG$162,0),1)</f>
        <v>Maltell Tommy</v>
      </c>
      <c r="E89" t="str">
        <f>INDEX(allanamnen,MATCH(E$11,Maratontabell_SM!$CG$5:$CG$162,0),1)</f>
        <v>Jansson Stefan</v>
      </c>
      <c r="F89" t="str">
        <f>INDEX(allanamnen,MATCH(F$11,Maratontabell_SM!$CG$5:$CG$162,0),1)</f>
        <v>Hagenfors Tomas</v>
      </c>
      <c r="G89" t="str">
        <f>INDEX(allanamnen,MATCH(G$11,Maratontabell_SM!$CG$5:$CG$162,0),1)</f>
        <v>Karppinen Jorma</v>
      </c>
      <c r="H89" t="str">
        <f>INDEX(allanamnen,MATCH(H$11,Maratontabell_SM!$CG$5:$CG$162,0),1)</f>
        <v>Sundling Ingvar</v>
      </c>
      <c r="I89" t="str">
        <f>INDEX(allanamnen,MATCH(I$11,Maratontabell_SM!$CG$5:$CG$162,0),1)</f>
        <v>Dahlgren Alf</v>
      </c>
      <c r="J89" t="str">
        <f>INDEX(allanamnen,MATCH(J$11,Maratontabell_SM!$CG$5:$CG$162,0),1)</f>
        <v>Jarvid Leif</v>
      </c>
      <c r="K89" t="str">
        <f>INDEX(allanamnen,MATCH(K$11,Maratontabell_SM!$CG$5:$CG$162,0),1)</f>
        <v>Svensson Mats</v>
      </c>
      <c r="L89" t="str">
        <f>INDEX(allanamnen,MATCH(L$11,Maratontabell_SM!$CG$5:$CG$162,0),1)</f>
        <v>Fegerby Marianne</v>
      </c>
      <c r="M89" t="str">
        <f>INDEX(allanamnen,MATCH(M$11,Maratontabell_SM!$CG$5:$CG$162,0),1)</f>
        <v>Arkbo Frank</v>
      </c>
    </row>
    <row r="90" spans="1:13" ht="12.75">
      <c r="A90">
        <v>1</v>
      </c>
      <c r="B90">
        <v>19</v>
      </c>
      <c r="C90" s="5" t="s">
        <v>19</v>
      </c>
      <c r="D90" t="str">
        <f>INDEX(allanamnen,MATCH(D$11,Maratontabell_SM!$CH$5:$CH$162,0),1)</f>
        <v>Dahlgren Alf</v>
      </c>
      <c r="E90" t="str">
        <f>INDEX(allanamnen,MATCH(E$11,Maratontabell_SM!$CH$5:$CH$162,0),1)</f>
        <v>Hagenfors Tomas</v>
      </c>
      <c r="F90" t="str">
        <f>INDEX(allanamnen,MATCH(F$11,Maratontabell_SM!$CH$5:$CH$162,0),1)</f>
        <v>Karppinen Jorma</v>
      </c>
      <c r="G90" t="str">
        <f>INDEX(allanamnen,MATCH(G$11,Maratontabell_SM!$CH$5:$CH$162,0),1)</f>
        <v>Jansson Stefan</v>
      </c>
      <c r="H90" t="str">
        <f>INDEX(allanamnen,MATCH(H$11,Maratontabell_SM!$CH$5:$CH$162,0),1)</f>
        <v>Maltell Tommy</v>
      </c>
      <c r="I90" t="str">
        <f>INDEX(allanamnen,MATCH(I$11,Maratontabell_SM!$CH$5:$CH$162,0),1)</f>
        <v>Jarvid Leif</v>
      </c>
      <c r="J90" t="str">
        <f>INDEX(allanamnen,MATCH(J$11,Maratontabell_SM!$CH$5:$CH$162,0),1)</f>
        <v>Sundling Ingvar</v>
      </c>
      <c r="K90" t="str">
        <f>INDEX(allanamnen,MATCH(K$11,Maratontabell_SM!$CH$5:$CH$162,0),1)</f>
        <v>Svensson Mats</v>
      </c>
      <c r="L90" t="str">
        <f>INDEX(allanamnen,MATCH(L$11,Maratontabell_SM!$CH$5:$CH$162,0),1)</f>
        <v>Fegerby Marianne</v>
      </c>
      <c r="M90" t="str">
        <f>INDEX(allanamnen,MATCH(M$11,Maratontabell_SM!$CH$5:$CH$162,0),1)</f>
        <v>Suhonen Pentti</v>
      </c>
    </row>
    <row r="91" spans="1:13" ht="12.75">
      <c r="A91">
        <v>1</v>
      </c>
      <c r="B91">
        <v>18</v>
      </c>
      <c r="C91" s="5" t="s">
        <v>18</v>
      </c>
      <c r="D91" t="str">
        <f>INDEX(allanamnen,MATCH(D$11,Maratontabell_SM!$CI$5:$CI$162,0),1)</f>
        <v>Dahlgren Alf</v>
      </c>
      <c r="E91" t="str">
        <f>INDEX(allanamnen,MATCH(E$11,Maratontabell_SM!$CI$5:$CI$162,0),1)</f>
        <v>Sörenfors Per</v>
      </c>
      <c r="F91" t="str">
        <f>INDEX(allanamnen,MATCH(F$11,Maratontabell_SM!$CI$5:$CI$162,0),1)</f>
        <v>Maltell Tommy</v>
      </c>
      <c r="G91" t="str">
        <f>INDEX(allanamnen,MATCH(G$11,Maratontabell_SM!$CI$5:$CI$162,0),1)</f>
        <v>Ohlsson Bengt</v>
      </c>
      <c r="H91" t="str">
        <f>INDEX(allanamnen,MATCH(H$11,Maratontabell_SM!$CI$5:$CI$162,0),1)</f>
        <v>Hagenfors Tomas</v>
      </c>
      <c r="I91" t="str">
        <f>INDEX(allanamnen,MATCH(I$11,Maratontabell_SM!$CI$5:$CI$162,0),1)</f>
        <v>Carlsson Ante</v>
      </c>
      <c r="J91" t="str">
        <f>INDEX(allanamnen,MATCH(J$11,Maratontabell_SM!$CI$5:$CI$162,0),1)</f>
        <v>Jarvid Leif</v>
      </c>
      <c r="K91" t="str">
        <f>INDEX(allanamnen,MATCH(K$11,Maratontabell_SM!$CI$5:$CI$162,0),1)</f>
        <v>Svärd Ragnar</v>
      </c>
      <c r="L91" t="str">
        <f>INDEX(allanamnen,MATCH(L$11,Maratontabell_SM!$CI$5:$CI$162,0),1)</f>
        <v>Westerlund Ola</v>
      </c>
      <c r="M91" t="str">
        <f>INDEX(allanamnen,MATCH(M$11,Maratontabell_SM!$CI$5:$CI$162,0),1)</f>
        <v>Fegerby Marianne</v>
      </c>
    </row>
    <row r="92" spans="1:13" ht="12.75">
      <c r="A92">
        <v>1</v>
      </c>
      <c r="B92">
        <v>17</v>
      </c>
      <c r="C92" s="5" t="s">
        <v>17</v>
      </c>
      <c r="D92" t="str">
        <f>INDEX(allanamnen,MATCH(D$11,Maratontabell_SM!$CJ$5:$CJ$162,0),1)</f>
        <v>Hagenfors Tomas</v>
      </c>
      <c r="E92" t="str">
        <f>INDEX(allanamnen,MATCH(E$11,Maratontabell_SM!$CJ$5:$CJ$162,0),1)</f>
        <v>Dahlgren Alf</v>
      </c>
      <c r="F92" t="str">
        <f>INDEX(allanamnen,MATCH(F$11,Maratontabell_SM!$CJ$5:$CJ$162,0),1)</f>
        <v>Wiberg Henry</v>
      </c>
      <c r="G92" t="str">
        <f>INDEX(allanamnen,MATCH(G$11,Maratontabell_SM!$CJ$5:$CJ$162,0),1)</f>
        <v>Herlin Lennart</v>
      </c>
      <c r="H92" t="str">
        <f>INDEX(allanamnen,MATCH(H$11,Maratontabell_SM!$CJ$5:$CJ$162,0),1)</f>
        <v>Gustafsson Tommy</v>
      </c>
      <c r="I92" t="str">
        <f>INDEX(allanamnen,MATCH(I$11,Maratontabell_SM!$CJ$5:$CJ$162,0),1)</f>
        <v>Lindén Reine</v>
      </c>
      <c r="J92" t="str">
        <f>INDEX(allanamnen,MATCH(J$11,Maratontabell_SM!$CJ$5:$CJ$162,0),1)</f>
        <v>Gustafsson Peter</v>
      </c>
      <c r="K92" t="str">
        <f>INDEX(allanamnen,MATCH(K$11,Maratontabell_SM!$CJ$5:$CJ$162,0),1)</f>
        <v>Gunnarsson Leif</v>
      </c>
      <c r="L92" t="str">
        <f>INDEX(allanamnen,MATCH(L$11,Maratontabell_SM!$CJ$5:$CJ$162,0),1)</f>
        <v>Stahre Stig</v>
      </c>
      <c r="M92" t="str">
        <f>INDEX(allanamnen,MATCH(M$11,Maratontabell_SM!$CJ$5:$CJ$162,0),1)</f>
        <v>Karlsson Krister</v>
      </c>
    </row>
    <row r="93" spans="1:13" ht="12.75">
      <c r="A93">
        <v>1</v>
      </c>
      <c r="B93">
        <v>16</v>
      </c>
      <c r="C93" s="5" t="s">
        <v>16</v>
      </c>
      <c r="D93" t="str">
        <f>INDEX(allanamnen,MATCH(D$11,Maratontabell_SM!$CK$5:$CK$162,0),1)</f>
        <v>Söderström Kaj</v>
      </c>
      <c r="E93" t="str">
        <f>INDEX(allanamnen,MATCH(E$11,Maratontabell_SM!$CK$5:$CK$162,0),1)</f>
        <v>Wiberg Henry</v>
      </c>
      <c r="F93" t="str">
        <f>INDEX(allanamnen,MATCH(F$11,Maratontabell_SM!$CK$5:$CK$162,0),1)</f>
        <v>Wärre Lennart</v>
      </c>
      <c r="G93" t="str">
        <f>INDEX(allanamnen,MATCH(G$11,Maratontabell_SM!$CK$5:$CK$162,0),1)</f>
        <v>Nilsson Börje</v>
      </c>
      <c r="H93" t="str">
        <f>INDEX(allanamnen,MATCH(H$11,Maratontabell_SM!$CK$5:$CK$162,0),1)</f>
        <v>Bäckgren Tommy</v>
      </c>
      <c r="I93" t="str">
        <f>INDEX(allanamnen,MATCH(I$11,Maratontabell_SM!$CK$5:$CK$162,0),1)</f>
        <v>Ohlsson Karl-Erik</v>
      </c>
      <c r="J93" t="str">
        <f>INDEX(allanamnen,MATCH(J$11,Maratontabell_SM!$CK$5:$CK$162,0),1)</f>
        <v>Bokelius Bertil</v>
      </c>
      <c r="K93" t="str">
        <f>INDEX(allanamnen,MATCH(K$11,Maratontabell_SM!$CK$5:$CK$162,0),1)</f>
        <v>Hansson Curt</v>
      </c>
      <c r="L93" t="str">
        <f>INDEX(allanamnen,MATCH(L$11,Maratontabell_SM!$CK$5:$CK$162,0),1)</f>
        <v>Bäckman Gerog</v>
      </c>
      <c r="M93" t="str">
        <f>INDEX(allanamnen,MATCH(M$11,Maratontabell_SM!$CK$5:$CK$162,0),1)</f>
        <v>Wettebrandt Sten</v>
      </c>
    </row>
    <row r="94" spans="1:13" ht="12.75">
      <c r="A94">
        <v>1</v>
      </c>
      <c r="B94">
        <v>15</v>
      </c>
      <c r="C94" s="5" t="s">
        <v>15</v>
      </c>
      <c r="D94" t="str">
        <f>INDEX(allanamnen,MATCH(D$11,Maratontabell_SM!$CL$5:$CL$162,0),1)</f>
        <v>Söderström Kaj</v>
      </c>
      <c r="E94" t="str">
        <f>INDEX(allanamnen,MATCH(E$11,Maratontabell_SM!$CL$5:$CL$162,0),1)</f>
        <v>Pettersson Rolf</v>
      </c>
      <c r="F94" t="str">
        <f>INDEX(allanamnen,MATCH(F$11,Maratontabell_SM!$CL$5:$CL$162,0),1)</f>
        <v>Bokelius Bertil</v>
      </c>
      <c r="G94" t="str">
        <f>INDEX(allanamnen,MATCH(G$11,Maratontabell_SM!$CL$5:$CL$162,0),1)</f>
        <v>Wiberg Henry</v>
      </c>
      <c r="H94" t="str">
        <f>INDEX(allanamnen,MATCH(H$11,Maratontabell_SM!$CL$5:$CL$162,0),1)</f>
        <v>Bäckman Gerog</v>
      </c>
      <c r="I94" t="str">
        <f>INDEX(allanamnen,MATCH(I$11,Maratontabell_SM!$CL$5:$CL$162,0),1)</f>
        <v>Wärre Lennart</v>
      </c>
      <c r="J94" t="str">
        <f>INDEX(allanamnen,MATCH(J$11,Maratontabell_SM!$CL$5:$CL$162,0),1)</f>
        <v>Hansson Curt</v>
      </c>
      <c r="K94" t="str">
        <f>INDEX(allanamnen,MATCH(K$11,Maratontabell_SM!$CL$5:$CL$162,0),1)</f>
        <v>Nyström Stig</v>
      </c>
      <c r="L94" t="str">
        <f>INDEX(allanamnen,MATCH(L$11,Maratontabell_SM!$CL$5:$CL$162,0),1)</f>
        <v>Wettebrandt Sten</v>
      </c>
      <c r="M94" t="str">
        <f>INDEX(allanamnen,MATCH(M$11,Maratontabell_SM!$CL$5:$CL$162,0),1)</f>
        <v>Bäckgren Tommy</v>
      </c>
    </row>
    <row r="95" spans="1:13" ht="12.75">
      <c r="A95">
        <v>1</v>
      </c>
      <c r="B95">
        <v>14</v>
      </c>
      <c r="C95" s="5" t="s">
        <v>14</v>
      </c>
      <c r="D95" t="str">
        <f>INDEX(allanamnen,MATCH(D$11,Maratontabell_SM!$CM$5:$CM$162,0),1)</f>
        <v>Pettersson Rolf</v>
      </c>
      <c r="E95" t="str">
        <f>INDEX(allanamnen,MATCH(E$11,Maratontabell_SM!$CM$5:$CM$162,0),1)</f>
        <v>Bokelius Bertil</v>
      </c>
      <c r="F95" t="str">
        <f>INDEX(allanamnen,MATCH(F$11,Maratontabell_SM!$CM$5:$CM$162,0),1)</f>
        <v>Johansson George</v>
      </c>
      <c r="G95" t="str">
        <f>INDEX(allanamnen,MATCH(G$11,Maratontabell_SM!$CM$5:$CM$162,0),1)</f>
        <v>Bäckman Gerog</v>
      </c>
      <c r="H95" t="str">
        <f>INDEX(allanamnen,MATCH(H$11,Maratontabell_SM!$CM$5:$CM$162,0),1)</f>
        <v>Wärre Lennart</v>
      </c>
      <c r="I95" t="str">
        <f>INDEX(allanamnen,MATCH(I$11,Maratontabell_SM!$CM$5:$CM$162,0),1)</f>
        <v>Hansson Curt</v>
      </c>
      <c r="J95" t="str">
        <f>INDEX(allanamnen,MATCH(J$11,Maratontabell_SM!$CM$5:$CM$162,0),1)</f>
        <v>Nyström Stig</v>
      </c>
      <c r="K95" t="str">
        <f>INDEX(allanamnen,MATCH(K$11,Maratontabell_SM!$CM$5:$CM$162,0),1)</f>
        <v>Wettebrandt Sten</v>
      </c>
      <c r="L95" t="str">
        <f>INDEX(allanamnen,MATCH(L$11,Maratontabell_SM!$CM$5:$CM$162,0),1)</f>
        <v>Bäckgren Tommy</v>
      </c>
      <c r="M95" t="str">
        <f>INDEX(allanamnen,MATCH(M$11,Maratontabell_SM!$CM$5:$CM$162,0),1)</f>
        <v>Hellström Olof</v>
      </c>
    </row>
    <row r="96" spans="1:13" ht="12.75">
      <c r="A96">
        <v>1</v>
      </c>
      <c r="B96">
        <v>13</v>
      </c>
      <c r="C96" s="5" t="s">
        <v>13</v>
      </c>
      <c r="D96" t="str">
        <f>INDEX(allanamnen,MATCH(D$11,Maratontabell_SM!$CN$5:$CN$162,0),1)</f>
        <v>Hansson Curt</v>
      </c>
      <c r="E96" t="str">
        <f>INDEX(allanamnen,MATCH(E$11,Maratontabell_SM!$CN$5:$CN$162,0),1)</f>
        <v>Bäckman Gerog</v>
      </c>
      <c r="F96" t="str">
        <f>INDEX(allanamnen,MATCH(F$11,Maratontabell_SM!$CN$5:$CN$162,0),1)</f>
        <v>Bokelius Bertil</v>
      </c>
      <c r="G96" t="str">
        <f>INDEX(allanamnen,MATCH(G$11,Maratontabell_SM!$CN$5:$CN$162,0),1)</f>
        <v>Hellström Olof</v>
      </c>
      <c r="H96" t="str">
        <f>INDEX(allanamnen,MATCH(H$11,Maratontabell_SM!$CN$5:$CN$162,0),1)</f>
        <v>Nyström Stig</v>
      </c>
      <c r="I96" t="str">
        <f>INDEX(allanamnen,MATCH(I$11,Maratontabell_SM!$CN$5:$CN$162,0),1)</f>
        <v>Johansson George</v>
      </c>
      <c r="J96" t="str">
        <f>INDEX(allanamnen,MATCH(J$11,Maratontabell_SM!$CN$5:$CN$162,0),1)</f>
        <v>Bäckgren Tommy</v>
      </c>
      <c r="K96" t="str">
        <f>INDEX(allanamnen,MATCH(K$11,Maratontabell_SM!$CN$5:$CN$162,0),1)</f>
        <v>Söderström Kaj</v>
      </c>
      <c r="L96" t="str">
        <f>INDEX(allanamnen,MATCH(L$11,Maratontabell_SM!$CN$5:$CN$162,0),1)</f>
        <v>Pettersson Rolf</v>
      </c>
      <c r="M96" t="str">
        <f>INDEX(allanamnen,MATCH(M$11,Maratontabell_SM!$CN$5:$CN$162,0),1)</f>
        <v>Wärre Lennart</v>
      </c>
    </row>
    <row r="97" spans="1:13" ht="12.75">
      <c r="A97">
        <v>1</v>
      </c>
      <c r="B97">
        <v>12</v>
      </c>
      <c r="C97" s="5" t="s">
        <v>12</v>
      </c>
      <c r="D97" t="str">
        <f>INDEX(allanamnen,MATCH(D$11,Maratontabell_SM!$CO$5:$CO$162,0),1)</f>
        <v>Bokelius Bertil</v>
      </c>
      <c r="E97" t="str">
        <f>INDEX(allanamnen,MATCH(E$11,Maratontabell_SM!$CO$5:$CO$162,0),1)</f>
        <v>Pettersson Rolf</v>
      </c>
      <c r="F97" t="str">
        <f>INDEX(allanamnen,MATCH(F$11,Maratontabell_SM!$CO$5:$CO$162,0),1)</f>
        <v>Hansson Curt</v>
      </c>
      <c r="G97" t="str">
        <f>INDEX(allanamnen,MATCH(G$11,Maratontabell_SM!$CO$5:$CO$162,0),1)</f>
        <v>Bäckman Gerog</v>
      </c>
      <c r="H97" t="str">
        <f>INDEX(allanamnen,MATCH(H$11,Maratontabell_SM!$CO$5:$CO$162,0),1)</f>
        <v>Wärre Lennart</v>
      </c>
      <c r="I97" t="str">
        <f>INDEX(allanamnen,MATCH(I$11,Maratontabell_SM!$CO$5:$CO$162,0),1)</f>
        <v>Hellström Olof</v>
      </c>
      <c r="J97" t="str">
        <f>INDEX(allanamnen,MATCH(J$11,Maratontabell_SM!$CO$5:$CO$162,0),1)</f>
        <v>Johansson George</v>
      </c>
      <c r="K97" t="str">
        <f>INDEX(allanamnen,MATCH(K$11,Maratontabell_SM!$CO$5:$CO$162,0),1)</f>
        <v>Bäckgren Tommy</v>
      </c>
      <c r="L97" t="str">
        <f>INDEX(allanamnen,MATCH(L$11,Maratontabell_SM!$CO$5:$CO$162,0),1)</f>
        <v>Nyström Stig</v>
      </c>
      <c r="M97" t="str">
        <f>INDEX(allanamnen,MATCH(M$11,Maratontabell_SM!$CO$5:$CO$162,0),1)</f>
        <v>Wiberg Henry</v>
      </c>
    </row>
    <row r="98" spans="1:13" ht="12.75">
      <c r="A98">
        <v>1</v>
      </c>
      <c r="B98">
        <v>11</v>
      </c>
      <c r="C98" s="5" t="s">
        <v>11</v>
      </c>
      <c r="D98" t="str">
        <f>INDEX(allanamnen,MATCH(D$11,Maratontabell_SM!$CP$5:$CP$162,0),1)</f>
        <v>Pettersson Rolf</v>
      </c>
      <c r="E98" t="str">
        <f>INDEX(allanamnen,MATCH(E$11,Maratontabell_SM!$CP$5:$CP$162,0),1)</f>
        <v>Johansson George</v>
      </c>
      <c r="F98" t="str">
        <f>INDEX(allanamnen,MATCH(F$11,Maratontabell_SM!$CP$5:$CP$162,0),1)</f>
        <v>Bäckgren Tommy</v>
      </c>
      <c r="G98" t="str">
        <f>INDEX(allanamnen,MATCH(G$11,Maratontabell_SM!$CP$5:$CP$162,0),1)</f>
        <v>Hellström Olof</v>
      </c>
      <c r="H98" t="str">
        <f>INDEX(allanamnen,MATCH(H$11,Maratontabell_SM!$CP$5:$CP$162,0),1)</f>
        <v>Wiberg Henry</v>
      </c>
      <c r="I98" t="str">
        <f>INDEX(allanamnen,MATCH(I$11,Maratontabell_SM!$CP$5:$CP$162,0),1)</f>
        <v>Wettebrandt Sten</v>
      </c>
      <c r="J98" t="str">
        <f>INDEX(allanamnen,MATCH(J$11,Maratontabell_SM!$CP$5:$CP$162,0),1)</f>
        <v>Bokelius Bertil</v>
      </c>
      <c r="K98" t="str">
        <f>INDEX(allanamnen,MATCH(K$11,Maratontabell_SM!$CP$5:$CP$162,0),1)</f>
        <v>Nyström Stig</v>
      </c>
      <c r="L98" t="str">
        <f>INDEX(allanamnen,MATCH(L$11,Maratontabell_SM!$CP$5:$CP$162,0),1)</f>
        <v>Wärre Lennart</v>
      </c>
      <c r="M98" t="str">
        <f>INDEX(allanamnen,MATCH(M$11,Maratontabell_SM!$CP$5:$CP$162,0),1)</f>
        <v>Ohlsson Karl-Erik</v>
      </c>
    </row>
    <row r="99" spans="1:13" ht="12.75">
      <c r="A99">
        <v>1</v>
      </c>
      <c r="B99">
        <v>10</v>
      </c>
      <c r="C99" s="5" t="s">
        <v>10</v>
      </c>
      <c r="D99" t="str">
        <f>INDEX(allanamnen,MATCH(D$11,Maratontabell_SM!$CQ$5:$CQ$162,0),1)</f>
        <v>Bokelius Bertil</v>
      </c>
      <c r="E99" t="str">
        <f>INDEX(allanamnen,MATCH(E$11,Maratontabell_SM!$CQ$5:$CQ$162,0),1)</f>
        <v>Ohlsson Karl-Erik</v>
      </c>
      <c r="F99" t="str">
        <f>INDEX(allanamnen,MATCH(F$11,Maratontabell_SM!$CQ$5:$CQ$162,0),1)</f>
        <v>Wiberg Henry</v>
      </c>
      <c r="G99" t="str">
        <f>INDEX(allanamnen,MATCH(G$11,Maratontabell_SM!$CQ$5:$CQ$162,0),1)</f>
        <v>Wärre Lennart</v>
      </c>
      <c r="H99" t="str">
        <f>INDEX(allanamnen,MATCH(H$11,Maratontabell_SM!$CQ$5:$CQ$162,0),1)</f>
        <v>Bäckgren Tommy</v>
      </c>
      <c r="I99" t="str">
        <f>INDEX(allanamnen,MATCH(I$11,Maratontabell_SM!$CQ$5:$CQ$162,0),1)</f>
        <v>Bladh Lennart</v>
      </c>
      <c r="J99" t="str">
        <f>INDEX(allanamnen,MATCH(J$11,Maratontabell_SM!$CQ$5:$CQ$162,0),1)</f>
        <v>Khimell Göran</v>
      </c>
      <c r="K99" t="str">
        <f>INDEX(allanamnen,MATCH(K$11,Maratontabell_SM!$CQ$5:$CQ$162,0),1)</f>
        <v>Hellström Olof</v>
      </c>
      <c r="L99" t="str">
        <f>INDEX(allanamnen,MATCH(L$11,Maratontabell_SM!$CQ$5:$CQ$162,0),1)</f>
        <v>Nilsson Börje</v>
      </c>
      <c r="M99" t="str">
        <f>INDEX(allanamnen,MATCH(M$11,Maratontabell_SM!$CQ$5:$CQ$162,0),1)</f>
        <v>Nyström Stig</v>
      </c>
    </row>
    <row r="100" spans="1:13" ht="12.75">
      <c r="A100">
        <v>1</v>
      </c>
      <c r="B100">
        <v>9</v>
      </c>
      <c r="C100" s="5" t="s">
        <v>9</v>
      </c>
      <c r="D100" t="str">
        <f>INDEX(allanamnen,MATCH(D$11,Maratontabell_SM!$CR$5:$CR$162,0),1)</f>
        <v>Bokelius Bertil</v>
      </c>
      <c r="E100" t="str">
        <f>INDEX(allanamnen,MATCH(E$11,Maratontabell_SM!$CR$5:$CR$162,0),1)</f>
        <v>Bäckgren Tommy</v>
      </c>
      <c r="F100" t="str">
        <f>INDEX(allanamnen,MATCH(F$11,Maratontabell_SM!$CR$5:$CR$162,0),1)</f>
        <v>Hellström Olof</v>
      </c>
      <c r="G100" t="str">
        <f>INDEX(allanamnen,MATCH(G$11,Maratontabell_SM!$CR$5:$CR$162,0),1)</f>
        <v>Nyström Stig</v>
      </c>
      <c r="H100" t="str">
        <f>INDEX(allanamnen,MATCH(H$11,Maratontabell_SM!$CR$5:$CR$162,0),1)</f>
        <v>Wärre Lennart</v>
      </c>
      <c r="I100" t="str">
        <f>INDEX(allanamnen,MATCH(I$11,Maratontabell_SM!$CR$5:$CR$162,0),1)</f>
        <v>Nilsson Börje</v>
      </c>
      <c r="J100" t="str">
        <f>INDEX(allanamnen,MATCH(J$11,Maratontabell_SM!$CR$5:$CR$162,0),1)</f>
        <v>Ohlsson Karl-Erik</v>
      </c>
      <c r="K100" t="str">
        <f>INDEX(allanamnen,MATCH(K$11,Maratontabell_SM!$CR$5:$CR$162,0),1)</f>
        <v>Wiberg Henry</v>
      </c>
      <c r="L100" t="str">
        <f>INDEX(allanamnen,MATCH(L$11,Maratontabell_SM!$CR$5:$CR$162,0),1)</f>
        <v>Wohlin Lars</v>
      </c>
      <c r="M100" t="str">
        <f>INDEX(allanamnen,MATCH(M$11,Maratontabell_SM!$CR$5:$CR$162,0),1)</f>
        <v>Kronbladh Leif</v>
      </c>
    </row>
    <row r="101" spans="1:13" ht="12.75">
      <c r="A101">
        <v>1</v>
      </c>
      <c r="B101">
        <v>8</v>
      </c>
      <c r="C101" s="5" t="s">
        <v>8</v>
      </c>
      <c r="D101" t="str">
        <f>INDEX(allanamnen,MATCH(D$11,Maratontabell_SM!$CS$5:$CS$162,0),1)</f>
        <v>Wärre Lennart</v>
      </c>
      <c r="E101" t="str">
        <f>INDEX(allanamnen,MATCH(E$11,Maratontabell_SM!$CS$5:$CS$162,0),1)</f>
        <v>Bäckgren Tommy</v>
      </c>
      <c r="F101" t="str">
        <f>INDEX(allanamnen,MATCH(F$11,Maratontabell_SM!$CS$5:$CS$162,0),1)</f>
        <v>Bokelius Bertil</v>
      </c>
      <c r="G101" t="str">
        <f>INDEX(allanamnen,MATCH(G$11,Maratontabell_SM!$CS$5:$CS$162,0),1)</f>
        <v>Ohlsson Karl-Erik</v>
      </c>
      <c r="H101" t="str">
        <f>INDEX(allanamnen,MATCH(H$11,Maratontabell_SM!$CS$5:$CS$162,0),1)</f>
        <v>Nyström Stig</v>
      </c>
      <c r="I101" t="str">
        <f>INDEX(allanamnen,MATCH(I$11,Maratontabell_SM!$CS$5:$CS$162,0),1)</f>
        <v>Wiberg Henry</v>
      </c>
      <c r="J101" t="str">
        <f>INDEX(allanamnen,MATCH(J$11,Maratontabell_SM!$CS$5:$CS$162,0),1)</f>
        <v>Nilsson Börje</v>
      </c>
      <c r="K101" t="str">
        <f>INDEX(allanamnen,MATCH(K$11,Maratontabell_SM!$CS$5:$CS$162,0),1)</f>
        <v>Wohlin Lars</v>
      </c>
      <c r="L101" t="str">
        <f>INDEX(allanamnen,MATCH(L$11,Maratontabell_SM!$CS$5:$CS$162,0),1)</f>
        <v>Kronbladh Leif</v>
      </c>
      <c r="M101" t="str">
        <f>INDEX(allanamnen,MATCH(M$11,Maratontabell_SM!$CS$5:$CS$162,0),1)</f>
        <v>Forsström Gösta</v>
      </c>
    </row>
    <row r="102" spans="1:13" ht="12.75">
      <c r="A102">
        <v>1</v>
      </c>
      <c r="B102">
        <v>7</v>
      </c>
      <c r="C102" s="5" t="s">
        <v>7</v>
      </c>
      <c r="D102" t="str">
        <f>INDEX(allanamnen,MATCH(D$11,Maratontabell_SM!$CT$5:$CT$162,0),1)</f>
        <v>Wärre Lennart</v>
      </c>
      <c r="E102" t="str">
        <f>INDEX(allanamnen,MATCH(E$11,Maratontabell_SM!$CT$5:$CT$162,0),1)</f>
        <v>Kronbladh Leif</v>
      </c>
      <c r="F102" t="str">
        <f>INDEX(allanamnen,MATCH(F$11,Maratontabell_SM!$CT$5:$CT$162,0),1)</f>
        <v>Nilsson Börje</v>
      </c>
      <c r="G102" t="str">
        <f>INDEX(allanamnen,MATCH(G$11,Maratontabell_SM!$CT$5:$CT$162,0),1)</f>
        <v>Forsström Gösta</v>
      </c>
      <c r="H102" t="str">
        <f>INDEX(allanamnen,MATCH(H$11,Maratontabell_SM!$CT$5:$CT$162,0),1)</f>
        <v>Isacsson Rudolf</v>
      </c>
      <c r="I102" t="str">
        <f>INDEX(allanamnen,MATCH(I$11,Maratontabell_SM!$CT$5:$CT$162,0),1)</f>
        <v>Wohlin Lars</v>
      </c>
      <c r="J102" t="str">
        <f>INDEX(allanamnen,MATCH(J$11,Maratontabell_SM!$CT$5:$CT$162,0),1)</f>
        <v>Nyström Stig</v>
      </c>
      <c r="K102" t="str">
        <f>INDEX(allanamnen,MATCH(K$11,Maratontabell_SM!$CT$5:$CT$162,0),1)</f>
        <v>Bokelius Bertil</v>
      </c>
      <c r="L102" t="str">
        <f>INDEX(allanamnen,MATCH(L$11,Maratontabell_SM!$CT$5:$CT$162,0),1)</f>
        <v>Ohlsson Karl-Erik</v>
      </c>
      <c r="M102" t="str">
        <f>INDEX(allanamnen,MATCH(M$11,Maratontabell_SM!$CT$5:$CT$162,0),1)</f>
        <v>Wiberg Henry</v>
      </c>
    </row>
    <row r="103" spans="1:13" ht="12.75">
      <c r="A103">
        <v>1</v>
      </c>
      <c r="B103">
        <v>6</v>
      </c>
      <c r="C103" s="5" t="s">
        <v>6</v>
      </c>
      <c r="D103" t="str">
        <f>INDEX(allanamnen,MATCH(D$11,Maratontabell_SM!$CU$5:$CU$162,0),1)</f>
        <v>Wärre Lennart</v>
      </c>
      <c r="E103" t="str">
        <f>INDEX(allanamnen,MATCH(E$11,Maratontabell_SM!$CU$5:$CU$162,0),1)</f>
        <v>Bäckgren Tommy</v>
      </c>
      <c r="F103" t="str">
        <f>INDEX(allanamnen,MATCH(F$11,Maratontabell_SM!$CU$5:$CU$162,0),1)</f>
        <v>Ohlsson Karl-Erik</v>
      </c>
      <c r="G103" t="str">
        <f>INDEX(allanamnen,MATCH(G$11,Maratontabell_SM!$CU$5:$CU$162,0),1)</f>
        <v>Bokelius Bertil</v>
      </c>
      <c r="H103" t="str">
        <f>INDEX(allanamnen,MATCH(H$11,Maratontabell_SM!$CU$5:$CU$162,0),1)</f>
        <v>Nilsson Börje</v>
      </c>
      <c r="I103" t="str">
        <f>INDEX(allanamnen,MATCH(I$11,Maratontabell_SM!$CU$5:$CU$162,0),1)</f>
        <v>Khimell Göran</v>
      </c>
      <c r="J103" t="str">
        <f>INDEX(allanamnen,MATCH(J$11,Maratontabell_SM!$CU$5:$CU$162,0),1)</f>
        <v>Möller Jan</v>
      </c>
      <c r="K103" t="str">
        <f>INDEX(allanamnen,MATCH(K$11,Maratontabell_SM!$CU$5:$CU$162,0),1)</f>
        <v>Kronbladh Leif</v>
      </c>
      <c r="L103" t="str">
        <f>INDEX(allanamnen,MATCH(L$11,Maratontabell_SM!$CU$5:$CU$162,0),1)</f>
        <v>Garefors Ebbe</v>
      </c>
      <c r="M103" t="str">
        <f>INDEX(allanamnen,MATCH(M$11,Maratontabell_SM!$CU$5:$CU$162,0),1)</f>
        <v>Johansson Gunne</v>
      </c>
    </row>
    <row r="104" spans="1:13" ht="12.75">
      <c r="A104">
        <v>1</v>
      </c>
      <c r="B104">
        <v>5</v>
      </c>
      <c r="C104" s="5" t="s">
        <v>5</v>
      </c>
      <c r="D104" t="str">
        <f>INDEX(allanamnen,MATCH(D$11,Maratontabell_SM!$CV$5:$CV$162,0),1)</f>
        <v>Bokelius Bertil</v>
      </c>
      <c r="E104" t="str">
        <f>INDEX(allanamnen,MATCH(E$11,Maratontabell_SM!$CV$5:$CV$162,0),1)</f>
        <v>Khimell Göran</v>
      </c>
      <c r="F104" t="str">
        <f>INDEX(allanamnen,MATCH(F$11,Maratontabell_SM!$CV$5:$CV$162,0),1)</f>
        <v>Ohlsson Karl-Erik</v>
      </c>
      <c r="G104" t="str">
        <f>INDEX(allanamnen,MATCH(G$11,Maratontabell_SM!$CV$5:$CV$162,0),1)</f>
        <v>Ström Börje</v>
      </c>
      <c r="H104" t="str">
        <f>INDEX(allanamnen,MATCH(H$11,Maratontabell_SM!$CV$5:$CV$162,0),1)</f>
        <v>Johansson Gunne</v>
      </c>
      <c r="I104" t="str">
        <f>INDEX(allanamnen,MATCH(I$11,Maratontabell_SM!$CV$5:$CV$162,0),1)</f>
        <v>Garefors Ebbe</v>
      </c>
      <c r="J104" t="str">
        <f>INDEX(allanamnen,MATCH(J$11,Maratontabell_SM!$CV$5:$CV$162,0),1)</f>
        <v>Wärre Lennart</v>
      </c>
      <c r="K104" t="str">
        <f>INDEX(allanamnen,MATCH(K$11,Maratontabell_SM!$CV$5:$CV$162,0),1)</f>
        <v>Bladh Lennart</v>
      </c>
      <c r="L104" t="str">
        <f>INDEX(allanamnen,MATCH(L$11,Maratontabell_SM!$CV$5:$CV$162,0),1)</f>
        <v>Kronbladh Leif</v>
      </c>
      <c r="M104" t="str">
        <f>INDEX(allanamnen,MATCH(M$11,Maratontabell_SM!$CV$5:$CV$162,0),1)</f>
        <v>Åhlén Jan</v>
      </c>
    </row>
    <row r="105" spans="1:13" ht="12.75">
      <c r="A105">
        <v>1</v>
      </c>
      <c r="B105">
        <v>4</v>
      </c>
      <c r="C105" s="5" t="s">
        <v>4</v>
      </c>
      <c r="D105" t="str">
        <f>INDEX(allanamnen,MATCH(D$11,Maratontabell_SM!$CW$5:$CW$162,0),1)</f>
        <v>Bokelius Bertil</v>
      </c>
      <c r="E105" t="str">
        <f>INDEX(allanamnen,MATCH(E$11,Maratontabell_SM!$CW$5:$CW$162,0),1)</f>
        <v>Hegenbart Armas</v>
      </c>
      <c r="F105" t="str">
        <f>INDEX(allanamnen,MATCH(F$11,Maratontabell_SM!$CW$5:$CW$162,0),1)</f>
        <v>Nilsson Börje</v>
      </c>
      <c r="G105" t="str">
        <f>INDEX(allanamnen,MATCH(G$11,Maratontabell_SM!$CW$5:$CW$162,0),1)</f>
        <v>Ström Börje</v>
      </c>
      <c r="H105" t="str">
        <f>INDEX(allanamnen,MATCH(H$11,Maratontabell_SM!$CW$5:$CW$162,0),1)</f>
        <v>Ekman Karl-Gösta</v>
      </c>
      <c r="I105" t="str">
        <f>INDEX(allanamnen,MATCH(I$11,Maratontabell_SM!$CW$5:$CW$162,0),1)</f>
        <v>Torgén Odd</v>
      </c>
      <c r="J105" t="str">
        <f>INDEX(allanamnen,MATCH(J$11,Maratontabell_SM!$CW$5:$CW$162,0),1)</f>
        <v>Runbert Nils</v>
      </c>
      <c r="K105" t="str">
        <f>INDEX(allanamnen,MATCH(K$11,Maratontabell_SM!$CW$5:$CW$162,0),1)</f>
        <v>Wohlin Lars</v>
      </c>
      <c r="L105" t="str">
        <f>INDEX(allanamnen,MATCH(L$11,Maratontabell_SM!$CW$5:$CW$162,0),1)</f>
        <v>Palmgren Svante</v>
      </c>
      <c r="M105" t="str">
        <f>INDEX(allanamnen,MATCH(M$11,Maratontabell_SM!$CW$5:$CW$162,0),1)</f>
        <v>Alm Billy</v>
      </c>
    </row>
    <row r="106" spans="1:13" ht="12.75">
      <c r="A106">
        <v>1</v>
      </c>
      <c r="B106">
        <v>3</v>
      </c>
      <c r="C106" s="5" t="s">
        <v>3</v>
      </c>
      <c r="D106" t="str">
        <f>INDEX(allanamnen,MATCH(D$11,Maratontabell_SM!$CX$5:$CX$162,0),1)</f>
        <v>Bokelius Bertil</v>
      </c>
      <c r="E106" t="str">
        <f>INDEX(allanamnen,MATCH(E$11,Maratontabell_SM!$CX$5:$CX$162,0),1)</f>
        <v>Khimell Göran</v>
      </c>
      <c r="F106" t="str">
        <f>INDEX(allanamnen,MATCH(F$11,Maratontabell_SM!$CX$5:$CX$162,0),1)</f>
        <v>Ohlsson Karl-Erik</v>
      </c>
      <c r="G106" t="str">
        <f>INDEX(allanamnen,MATCH(G$11,Maratontabell_SM!$CX$5:$CX$162,0),1)</f>
        <v>Ekman Karl-Gösta</v>
      </c>
      <c r="H106" t="str">
        <f>INDEX(allanamnen,MATCH(H$11,Maratontabell_SM!$CX$5:$CX$162,0),1)</f>
        <v>Sedin Bo</v>
      </c>
      <c r="I106" t="str">
        <f>INDEX(allanamnen,MATCH(I$11,Maratontabell_SM!$CX$5:$CX$162,0),1)</f>
        <v>Möller Jan</v>
      </c>
      <c r="J106" t="str">
        <f>INDEX(allanamnen,MATCH(J$11,Maratontabell_SM!$CX$5:$CX$162,0),1)</f>
        <v>Palmgren Svante</v>
      </c>
      <c r="K106" t="str">
        <f>INDEX(allanamnen,MATCH(K$11,Maratontabell_SM!$CX$5:$CX$162,0),1)</f>
        <v>Lundin Sven</v>
      </c>
      <c r="L106" t="str">
        <f>INDEX(allanamnen,MATCH(L$11,Maratontabell_SM!$CX$5:$CX$162,0),1)</f>
        <v>Rundström Jörgen</v>
      </c>
      <c r="M106" t="str">
        <f>INDEX(allanamnen,MATCH(M$11,Maratontabell_SM!$CX$5:$CX$162,0),1)</f>
        <v>Åhlén Jan</v>
      </c>
    </row>
    <row r="107" spans="1:13" ht="12.75">
      <c r="A107">
        <v>1</v>
      </c>
      <c r="B107">
        <v>2</v>
      </c>
      <c r="C107" s="5" t="s">
        <v>2</v>
      </c>
      <c r="D107" t="str">
        <f>INDEX(allanamnen,MATCH(D$11,Maratontabell_SM!$CY$5:$CY$162,0),1)</f>
        <v>Åhlén Jan</v>
      </c>
      <c r="E107" t="str">
        <f>INDEX(allanamnen,MATCH(E$11,Maratontabell_SM!$CY$5:$CY$162,0),1)</f>
        <v>Runbert Nils</v>
      </c>
      <c r="F107" t="str">
        <f>INDEX(allanamnen,MATCH(F$11,Maratontabell_SM!$CY$5:$CY$162,0),1)</f>
        <v>Ekman Karl-Gösta</v>
      </c>
      <c r="G107" t="str">
        <f>INDEX(allanamnen,MATCH(G$11,Maratontabell_SM!$CY$5:$CY$162,0),1)</f>
        <v>Bokelius Bertil</v>
      </c>
      <c r="H107" t="str">
        <f>INDEX(allanamnen,MATCH(H$11,Maratontabell_SM!$CY$5:$CY$162,0),1)</f>
        <v>Ohlsson Karl-Erik</v>
      </c>
      <c r="I107" t="str">
        <f>INDEX(allanamnen,MATCH(I$11,Maratontabell_SM!$CY$5:$CY$162,0),1)</f>
        <v>Ström Börje</v>
      </c>
      <c r="J107" t="str">
        <f>INDEX(allanamnen,MATCH(J$11,Maratontabell_SM!$CY$5:$CY$162,0),1)</f>
        <v>Åström Dick</v>
      </c>
      <c r="K107" t="str">
        <f>INDEX(allanamnen,MATCH(K$11,Maratontabell_SM!$CY$5:$CY$162,0),1)</f>
        <v>Khimell Göran</v>
      </c>
      <c r="L107" t="str">
        <f>INDEX(allanamnen,MATCH(L$11,Maratontabell_SM!$CY$5:$CY$162,0),1)</f>
        <v>Wohlin Lars</v>
      </c>
      <c r="M107" t="str">
        <f>INDEX(allanamnen,MATCH(M$11,Maratontabell_SM!$CY$5:$CY$162,0),1)</f>
        <v>Möller Jan</v>
      </c>
    </row>
    <row r="108" spans="1:13" ht="12.75">
      <c r="A108">
        <v>1</v>
      </c>
      <c r="B108">
        <v>1</v>
      </c>
      <c r="C108" s="5" t="s">
        <v>1</v>
      </c>
      <c r="D108" t="str">
        <f>INDEX(allanamnen,MATCH(D$11,Maratontabell_SM!$CZ$5:$CZ$162,0),1)</f>
        <v>Bokelius Bertil</v>
      </c>
      <c r="E108" t="str">
        <f>INDEX(allanamnen,MATCH(E$11,Maratontabell_SM!$CZ$5:$CZ$162,0),1)</f>
        <v>Ekman Karl-Gösta</v>
      </c>
      <c r="F108" t="str">
        <f>INDEX(allanamnen,MATCH(F$11,Maratontabell_SM!$CZ$5:$CZ$162,0),1)</f>
        <v>Runbert Nils</v>
      </c>
      <c r="G108" t="str">
        <f>INDEX(allanamnen,MATCH(G$11,Maratontabell_SM!$CZ$5:$CZ$162,0),1)</f>
        <v>Åhlén Jan</v>
      </c>
      <c r="H108" t="str">
        <f>INDEX(allanamnen,MATCH(H$11,Maratontabell_SM!$CZ$5:$CZ$162,0),1)</f>
        <v>Åström Dick</v>
      </c>
      <c r="I108" t="str">
        <f>INDEX(allanamnen,MATCH(I$11,Maratontabell_SM!$CZ$5:$CZ$162,0),1)</f>
        <v>Khimell Göran</v>
      </c>
      <c r="J108" t="str">
        <f>INDEX(allanamnen,MATCH(J$11,Maratontabell_SM!$CZ$5:$CZ$162,0),1)</f>
        <v>Norlander Bernt</v>
      </c>
      <c r="K108" t="str">
        <f>INDEX(allanamnen,MATCH(K$11,Maratontabell_SM!$CZ$5:$CZ$162,0),1)</f>
        <v>Palmgren Svante</v>
      </c>
      <c r="L108" t="str">
        <f>INDEX(allanamnen,MATCH(L$11,Maratontabell_SM!$CZ$5:$CZ$162,0),1)</f>
        <v>Torgén Odd</v>
      </c>
      <c r="M108" t="str">
        <f>INDEX(allanamnen,MATCH(M$11,Maratontabell_SM!$CZ$5:$CZ$162,0),1)</f>
        <v>Sedin Bo</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C1" sqref="C1"/>
    </sheetView>
  </sheetViews>
  <sheetFormatPr defaultColWidth="9.140625" defaultRowHeight="12.75"/>
  <cols>
    <col min="1" max="1" width="18.57421875" style="0" bestFit="1" customWidth="1"/>
    <col min="2" max="2" width="9.140625" style="0" bestFit="1" customWidth="1"/>
  </cols>
  <sheetData>
    <row r="1" spans="1:2" ht="12.75">
      <c r="A1" s="16" t="s">
        <v>0</v>
      </c>
      <c r="B1" s="5" t="s">
        <v>266</v>
      </c>
    </row>
    <row r="2" spans="1:2" ht="12.75">
      <c r="A2" s="6" t="s">
        <v>72</v>
      </c>
      <c r="B2" s="7">
        <v>13</v>
      </c>
    </row>
    <row r="3" spans="1:2" ht="12.75">
      <c r="A3" s="6" t="s">
        <v>74</v>
      </c>
      <c r="B3" s="7">
        <v>9</v>
      </c>
    </row>
    <row r="4" spans="1:2" ht="12.75">
      <c r="A4" s="6" t="s">
        <v>75</v>
      </c>
      <c r="B4" s="7">
        <v>7</v>
      </c>
    </row>
    <row r="5" spans="1:2" ht="12.75">
      <c r="A5" s="6" t="s">
        <v>78</v>
      </c>
      <c r="B5" s="7">
        <v>5</v>
      </c>
    </row>
    <row r="6" spans="1:2" ht="12.75">
      <c r="A6" s="6" t="s">
        <v>70</v>
      </c>
      <c r="B6" s="7">
        <v>5</v>
      </c>
    </row>
    <row r="7" spans="1:2" ht="12.75">
      <c r="A7" s="6" t="s">
        <v>73</v>
      </c>
      <c r="B7" s="7">
        <v>5</v>
      </c>
    </row>
    <row r="8" spans="1:2" ht="12.75">
      <c r="A8" s="6" t="s">
        <v>113</v>
      </c>
      <c r="B8" s="7">
        <v>5</v>
      </c>
    </row>
    <row r="9" spans="1:2" ht="12.75">
      <c r="A9" s="6" t="s">
        <v>71</v>
      </c>
      <c r="B9" s="7">
        <v>5</v>
      </c>
    </row>
    <row r="10" spans="1:2" ht="12.75">
      <c r="A10" s="6" t="s">
        <v>86</v>
      </c>
      <c r="B10" s="7">
        <v>4</v>
      </c>
    </row>
    <row r="11" spans="1:2" ht="12.75">
      <c r="A11" s="6" t="s">
        <v>76</v>
      </c>
      <c r="B11" s="7">
        <v>4</v>
      </c>
    </row>
    <row r="12" spans="1:2" ht="12.75">
      <c r="A12" s="6" t="s">
        <v>109</v>
      </c>
      <c r="B12" s="7">
        <v>3</v>
      </c>
    </row>
    <row r="13" spans="1:2" ht="12.75">
      <c r="A13" s="6" t="s">
        <v>81</v>
      </c>
      <c r="B13" s="7">
        <v>3</v>
      </c>
    </row>
    <row r="14" spans="1:2" ht="12.75">
      <c r="A14" s="6" t="s">
        <v>77</v>
      </c>
      <c r="B14" s="7">
        <v>3</v>
      </c>
    </row>
    <row r="15" spans="1:2" ht="12.75">
      <c r="A15" s="6" t="s">
        <v>84</v>
      </c>
      <c r="B15" s="7">
        <v>3</v>
      </c>
    </row>
    <row r="16" spans="1:2" ht="12.75">
      <c r="A16" s="6" t="s">
        <v>79</v>
      </c>
      <c r="B16" s="7">
        <v>2</v>
      </c>
    </row>
    <row r="17" spans="1:2" ht="12.75">
      <c r="A17" s="6" t="s">
        <v>93</v>
      </c>
      <c r="B17" s="7">
        <v>2</v>
      </c>
    </row>
    <row r="18" spans="1:2" ht="12.75">
      <c r="A18" s="6" t="s">
        <v>82</v>
      </c>
      <c r="B18" s="7">
        <v>2</v>
      </c>
    </row>
    <row r="19" spans="1:2" ht="12.75">
      <c r="A19" s="6" t="s">
        <v>83</v>
      </c>
      <c r="B19" s="7">
        <v>2</v>
      </c>
    </row>
    <row r="20" spans="1:2" ht="12.75">
      <c r="A20" s="6" t="s">
        <v>85</v>
      </c>
      <c r="B20" s="7">
        <v>2</v>
      </c>
    </row>
    <row r="21" spans="1:2" ht="12.75">
      <c r="A21" s="6" t="s">
        <v>80</v>
      </c>
      <c r="B21" s="7">
        <v>2</v>
      </c>
    </row>
    <row r="22" spans="1:2" ht="12.75">
      <c r="A22" s="6" t="s">
        <v>99</v>
      </c>
      <c r="B22" s="7">
        <v>2</v>
      </c>
    </row>
    <row r="23" spans="1:2" ht="12.75">
      <c r="A23" s="6" t="s">
        <v>114</v>
      </c>
      <c r="B23" s="7">
        <v>2</v>
      </c>
    </row>
    <row r="24" spans="1:2" ht="12.75">
      <c r="A24" s="6" t="s">
        <v>97</v>
      </c>
      <c r="B24" s="7">
        <v>1</v>
      </c>
    </row>
    <row r="25" spans="1:2" ht="12.75">
      <c r="A25" s="6" t="s">
        <v>107</v>
      </c>
      <c r="B25" s="7">
        <v>1</v>
      </c>
    </row>
    <row r="26" spans="1:2" ht="12.75">
      <c r="A26" s="6" t="s">
        <v>90</v>
      </c>
      <c r="B26" s="7">
        <v>1</v>
      </c>
    </row>
    <row r="27" spans="1:2" ht="12.75">
      <c r="A27" s="6" t="s">
        <v>125</v>
      </c>
      <c r="B27" s="7">
        <v>1</v>
      </c>
    </row>
    <row r="28" spans="1:2" ht="12.75">
      <c r="A28" s="20" t="s">
        <v>292</v>
      </c>
      <c r="B28" s="7">
        <v>1</v>
      </c>
    </row>
    <row r="29" spans="1:2" ht="12.75">
      <c r="A29" s="6" t="s">
        <v>92</v>
      </c>
      <c r="B29" s="7">
        <v>1</v>
      </c>
    </row>
    <row r="30" spans="1:2" ht="12.75">
      <c r="A30" s="6" t="s">
        <v>117</v>
      </c>
      <c r="B30" s="7">
        <v>1</v>
      </c>
    </row>
    <row r="31" spans="1:2" ht="12.75">
      <c r="A31" s="21" t="s">
        <v>262</v>
      </c>
      <c r="B31" s="7">
        <f>SUM(B2:B30)</f>
        <v>97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3"/>
  <sheetViews>
    <sheetView zoomScalePageLayoutView="0" workbookViewId="0" topLeftCell="A1">
      <selection activeCell="C1" sqref="C1"/>
    </sheetView>
  </sheetViews>
  <sheetFormatPr defaultColWidth="9.140625" defaultRowHeight="12.75"/>
  <cols>
    <col min="1" max="1" width="19.00390625" style="0" bestFit="1" customWidth="1"/>
    <col min="2" max="2" width="15.8515625" style="0" bestFit="1" customWidth="1"/>
  </cols>
  <sheetData>
    <row r="1" spans="1:2" ht="12.75">
      <c r="A1" s="16" t="s">
        <v>0</v>
      </c>
      <c r="B1" s="5" t="s">
        <v>278</v>
      </c>
    </row>
    <row r="2" spans="1:2" ht="12.75">
      <c r="A2" s="6" t="s">
        <v>71</v>
      </c>
      <c r="B2" s="7">
        <v>9</v>
      </c>
    </row>
    <row r="3" spans="1:2" ht="12.75">
      <c r="A3" s="6" t="s">
        <v>73</v>
      </c>
      <c r="B3" s="7">
        <v>8</v>
      </c>
    </row>
    <row r="4" spans="1:2" ht="12.75">
      <c r="A4" s="6" t="s">
        <v>85</v>
      </c>
      <c r="B4" s="7">
        <v>6</v>
      </c>
    </row>
    <row r="5" spans="1:2" ht="12.75">
      <c r="A5" s="6" t="s">
        <v>70</v>
      </c>
      <c r="B5" s="7">
        <v>5</v>
      </c>
    </row>
    <row r="6" spans="1:2" ht="12.75">
      <c r="A6" s="6" t="s">
        <v>81</v>
      </c>
      <c r="B6" s="7">
        <v>5</v>
      </c>
    </row>
    <row r="7" spans="1:2" ht="12.75">
      <c r="A7" s="6" t="s">
        <v>72</v>
      </c>
      <c r="B7" s="7">
        <v>5</v>
      </c>
    </row>
    <row r="8" spans="1:2" ht="12.75">
      <c r="A8" s="6" t="s">
        <v>76</v>
      </c>
      <c r="B8" s="7">
        <v>5</v>
      </c>
    </row>
    <row r="9" spans="1:2" ht="12.75">
      <c r="A9" s="6" t="s">
        <v>82</v>
      </c>
      <c r="B9" s="7">
        <v>4</v>
      </c>
    </row>
    <row r="10" spans="1:2" ht="12.75">
      <c r="A10" s="6" t="s">
        <v>78</v>
      </c>
      <c r="B10" s="7">
        <v>3</v>
      </c>
    </row>
    <row r="11" spans="1:2" ht="12.75">
      <c r="A11" s="6" t="s">
        <v>79</v>
      </c>
      <c r="B11" s="7">
        <v>3</v>
      </c>
    </row>
    <row r="12" spans="1:2" ht="12.75">
      <c r="A12" s="6" t="s">
        <v>93</v>
      </c>
      <c r="B12" s="7">
        <v>3</v>
      </c>
    </row>
    <row r="13" spans="1:2" ht="12.75">
      <c r="A13" s="6" t="s">
        <v>91</v>
      </c>
      <c r="B13" s="7">
        <v>3</v>
      </c>
    </row>
    <row r="14" spans="1:2" ht="12.75">
      <c r="A14" s="6" t="s">
        <v>77</v>
      </c>
      <c r="B14" s="7">
        <v>3</v>
      </c>
    </row>
    <row r="15" spans="1:2" ht="12.75">
      <c r="A15" s="6" t="s">
        <v>94</v>
      </c>
      <c r="B15" s="7">
        <v>2</v>
      </c>
    </row>
    <row r="16" spans="1:2" ht="12.75">
      <c r="A16" s="6" t="s">
        <v>126</v>
      </c>
      <c r="B16" s="7">
        <v>2</v>
      </c>
    </row>
    <row r="17" spans="1:2" ht="12.75">
      <c r="A17" s="6" t="s">
        <v>88</v>
      </c>
      <c r="B17" s="7">
        <v>2</v>
      </c>
    </row>
    <row r="18" spans="1:2" ht="12.75">
      <c r="A18" s="6" t="s">
        <v>74</v>
      </c>
      <c r="B18" s="7">
        <v>2</v>
      </c>
    </row>
    <row r="19" spans="1:2" ht="12.75">
      <c r="A19" s="6" t="s">
        <v>98</v>
      </c>
      <c r="B19" s="7">
        <v>2</v>
      </c>
    </row>
    <row r="20" spans="1:2" ht="12.75">
      <c r="A20" s="6" t="s">
        <v>102</v>
      </c>
      <c r="B20" s="7">
        <v>2</v>
      </c>
    </row>
    <row r="21" spans="1:2" ht="12.75">
      <c r="A21" s="6" t="s">
        <v>113</v>
      </c>
      <c r="B21" s="7">
        <v>2</v>
      </c>
    </row>
    <row r="22" spans="1:2" ht="12.75">
      <c r="A22" s="6" t="s">
        <v>80</v>
      </c>
      <c r="B22" s="7">
        <v>2</v>
      </c>
    </row>
    <row r="23" spans="1:2" ht="12.75">
      <c r="A23" s="6" t="s">
        <v>99</v>
      </c>
      <c r="B23" s="7">
        <v>2</v>
      </c>
    </row>
    <row r="24" spans="1:2" ht="12.75">
      <c r="A24" s="6" t="s">
        <v>92</v>
      </c>
      <c r="B24" s="7">
        <v>2</v>
      </c>
    </row>
    <row r="25" spans="1:2" ht="12.75">
      <c r="A25" s="6" t="s">
        <v>75</v>
      </c>
      <c r="B25" s="7">
        <v>1</v>
      </c>
    </row>
    <row r="26" spans="1:2" ht="12.75">
      <c r="A26" s="6" t="s">
        <v>105</v>
      </c>
      <c r="B26" s="7">
        <v>1</v>
      </c>
    </row>
    <row r="27" spans="1:2" ht="12.75">
      <c r="A27" s="6" t="s">
        <v>83</v>
      </c>
      <c r="B27" s="7">
        <v>1</v>
      </c>
    </row>
    <row r="28" spans="1:2" ht="12.75">
      <c r="A28" s="6" t="s">
        <v>108</v>
      </c>
      <c r="B28" s="7">
        <v>1</v>
      </c>
    </row>
    <row r="29" spans="1:2" ht="12.75">
      <c r="A29" s="6" t="s">
        <v>111</v>
      </c>
      <c r="B29" s="7">
        <v>1</v>
      </c>
    </row>
    <row r="30" spans="1:2" ht="12.75">
      <c r="A30" s="6" t="s">
        <v>86</v>
      </c>
      <c r="B30" s="7">
        <v>1</v>
      </c>
    </row>
    <row r="31" spans="1:2" ht="12.75">
      <c r="A31" s="6" t="s">
        <v>138</v>
      </c>
      <c r="B31" s="7">
        <v>1</v>
      </c>
    </row>
    <row r="32" spans="1:2" ht="12.75">
      <c r="A32" s="6" t="s">
        <v>90</v>
      </c>
      <c r="B32" s="7">
        <v>1</v>
      </c>
    </row>
    <row r="33" spans="1:2" ht="12.75">
      <c r="A33" s="6" t="s">
        <v>303</v>
      </c>
      <c r="B33" s="7">
        <v>1</v>
      </c>
    </row>
    <row r="34" spans="1:2" ht="12.75">
      <c r="A34" s="6" t="s">
        <v>110</v>
      </c>
      <c r="B34" s="7">
        <v>1</v>
      </c>
    </row>
    <row r="35" spans="1:2" ht="12.75">
      <c r="A35" s="6" t="s">
        <v>120</v>
      </c>
      <c r="B35" s="7">
        <v>1</v>
      </c>
    </row>
    <row r="36" spans="1:2" ht="12.75">
      <c r="A36" s="6" t="s">
        <v>112</v>
      </c>
      <c r="B36" s="7">
        <v>1</v>
      </c>
    </row>
    <row r="37" spans="1:2" ht="12.75">
      <c r="A37" s="6" t="s">
        <v>89</v>
      </c>
      <c r="B37" s="7">
        <v>1</v>
      </c>
    </row>
    <row r="38" spans="1:2" ht="12.75">
      <c r="A38" s="6" t="s">
        <v>115</v>
      </c>
      <c r="B38" s="7">
        <v>1</v>
      </c>
    </row>
    <row r="39" spans="1:2" ht="12.75">
      <c r="A39" s="6" t="s">
        <v>137</v>
      </c>
      <c r="B39" s="7">
        <v>1</v>
      </c>
    </row>
    <row r="40" spans="1:2" ht="12.75">
      <c r="A40" s="6" t="s">
        <v>96</v>
      </c>
      <c r="B40" s="7">
        <v>1</v>
      </c>
    </row>
    <row r="41" spans="1:2" ht="12.75">
      <c r="A41" s="6" t="s">
        <v>262</v>
      </c>
      <c r="B41" s="7">
        <f>SUM(B2:B40)</f>
        <v>98</v>
      </c>
    </row>
    <row r="43" ht="12.75">
      <c r="A43" s="20" t="s">
        <v>308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51"/>
  <sheetViews>
    <sheetView zoomScalePageLayoutView="0" workbookViewId="0" topLeftCell="A1">
      <selection activeCell="C1" sqref="C1"/>
    </sheetView>
  </sheetViews>
  <sheetFormatPr defaultColWidth="9.140625" defaultRowHeight="12.75"/>
  <cols>
    <col min="1" max="1" width="18.57421875" style="0" bestFit="1" customWidth="1"/>
    <col min="2" max="2" width="15.8515625" style="0" bestFit="1" customWidth="1"/>
  </cols>
  <sheetData>
    <row r="1" spans="1:2" ht="12.75">
      <c r="A1" s="16" t="s">
        <v>0</v>
      </c>
      <c r="B1" s="5" t="s">
        <v>272</v>
      </c>
    </row>
    <row r="2" spans="1:2" ht="12.75">
      <c r="A2" s="6" t="s">
        <v>73</v>
      </c>
      <c r="B2" s="7">
        <v>7</v>
      </c>
    </row>
    <row r="3" spans="1:2" ht="12.75">
      <c r="A3" s="6" t="s">
        <v>82</v>
      </c>
      <c r="B3" s="7">
        <v>5</v>
      </c>
    </row>
    <row r="4" spans="1:2" ht="12.75">
      <c r="A4" s="6" t="s">
        <v>70</v>
      </c>
      <c r="B4" s="7">
        <v>5</v>
      </c>
    </row>
    <row r="5" spans="1:2" ht="12.75">
      <c r="A5" s="6" t="s">
        <v>72</v>
      </c>
      <c r="B5" s="7">
        <v>5</v>
      </c>
    </row>
    <row r="6" spans="1:2" ht="12.75">
      <c r="A6" s="6" t="s">
        <v>94</v>
      </c>
      <c r="B6" s="7">
        <v>4</v>
      </c>
    </row>
    <row r="7" spans="1:2" ht="12.75">
      <c r="A7" s="6" t="s">
        <v>76</v>
      </c>
      <c r="B7" s="7">
        <v>4</v>
      </c>
    </row>
    <row r="8" spans="1:2" ht="12.75">
      <c r="A8" s="6" t="s">
        <v>79</v>
      </c>
      <c r="B8" s="7">
        <v>3</v>
      </c>
    </row>
    <row r="9" spans="1:2" ht="12.75">
      <c r="A9" s="6" t="s">
        <v>75</v>
      </c>
      <c r="B9" s="7">
        <v>3</v>
      </c>
    </row>
    <row r="10" spans="1:2" ht="12.75">
      <c r="A10" s="6" t="s">
        <v>87</v>
      </c>
      <c r="B10" s="7">
        <v>3</v>
      </c>
    </row>
    <row r="11" spans="1:2" ht="12.75">
      <c r="A11" s="6" t="s">
        <v>77</v>
      </c>
      <c r="B11" s="7">
        <v>3</v>
      </c>
    </row>
    <row r="12" spans="1:2" ht="12.75">
      <c r="A12" s="6" t="s">
        <v>89</v>
      </c>
      <c r="B12" s="7">
        <v>3</v>
      </c>
    </row>
    <row r="13" spans="1:2" ht="12.75">
      <c r="A13" s="6" t="s">
        <v>71</v>
      </c>
      <c r="B13" s="7">
        <v>3</v>
      </c>
    </row>
    <row r="14" spans="1:2" ht="12.75">
      <c r="A14" s="6" t="s">
        <v>93</v>
      </c>
      <c r="B14" s="7">
        <v>2</v>
      </c>
    </row>
    <row r="15" spans="1:2" ht="12.75">
      <c r="A15" s="6" t="s">
        <v>83</v>
      </c>
      <c r="B15" s="7">
        <v>2</v>
      </c>
    </row>
    <row r="16" spans="1:2" ht="12.75">
      <c r="A16" s="6" t="s">
        <v>126</v>
      </c>
      <c r="B16" s="7">
        <v>2</v>
      </c>
    </row>
    <row r="17" spans="1:2" ht="12.75">
      <c r="A17" s="6" t="s">
        <v>85</v>
      </c>
      <c r="B17" s="7">
        <v>3</v>
      </c>
    </row>
    <row r="18" spans="1:2" ht="12.75">
      <c r="A18" s="6" t="s">
        <v>109</v>
      </c>
      <c r="B18" s="7">
        <v>2</v>
      </c>
    </row>
    <row r="19" spans="1:2" ht="12.75">
      <c r="A19" s="6" t="s">
        <v>90</v>
      </c>
      <c r="B19" s="7">
        <v>2</v>
      </c>
    </row>
    <row r="20" spans="1:2" ht="12.75">
      <c r="A20" s="6" t="s">
        <v>74</v>
      </c>
      <c r="B20" s="7">
        <v>2</v>
      </c>
    </row>
    <row r="21" spans="1:2" ht="12.75">
      <c r="A21" s="6" t="s">
        <v>103</v>
      </c>
      <c r="B21" s="7">
        <v>2</v>
      </c>
    </row>
    <row r="22" spans="1:2" ht="12.75">
      <c r="A22" s="6" t="s">
        <v>104</v>
      </c>
      <c r="B22" s="7">
        <v>2</v>
      </c>
    </row>
    <row r="23" spans="1:2" ht="12.75">
      <c r="A23" s="6" t="s">
        <v>100</v>
      </c>
      <c r="B23" s="7">
        <v>2</v>
      </c>
    </row>
    <row r="24" spans="1:2" ht="12.75">
      <c r="A24" s="6" t="s">
        <v>80</v>
      </c>
      <c r="B24" s="7">
        <v>2</v>
      </c>
    </row>
    <row r="25" spans="1:2" ht="12.75">
      <c r="A25" s="6" t="s">
        <v>96</v>
      </c>
      <c r="B25" s="7">
        <v>2</v>
      </c>
    </row>
    <row r="26" spans="1:2" ht="12.75">
      <c r="A26" s="6" t="s">
        <v>218</v>
      </c>
      <c r="B26" s="7">
        <v>1</v>
      </c>
    </row>
    <row r="27" spans="1:2" ht="12.75">
      <c r="A27" s="6" t="s">
        <v>78</v>
      </c>
      <c r="B27" s="7">
        <v>1</v>
      </c>
    </row>
    <row r="28" spans="1:2" ht="12.75">
      <c r="A28" s="6" t="s">
        <v>91</v>
      </c>
      <c r="B28" s="7">
        <v>1</v>
      </c>
    </row>
    <row r="29" spans="1:2" ht="12.75">
      <c r="A29" s="6" t="s">
        <v>108</v>
      </c>
      <c r="B29" s="7">
        <v>1</v>
      </c>
    </row>
    <row r="30" spans="1:2" ht="12.75">
      <c r="A30" s="6" t="s">
        <v>97</v>
      </c>
      <c r="B30" s="7">
        <v>1</v>
      </c>
    </row>
    <row r="31" spans="1:2" ht="12.75">
      <c r="A31" s="6" t="s">
        <v>86</v>
      </c>
      <c r="B31" s="7">
        <v>1</v>
      </c>
    </row>
    <row r="32" spans="1:2" ht="12.75">
      <c r="A32" s="6" t="s">
        <v>189</v>
      </c>
      <c r="B32" s="7">
        <v>1</v>
      </c>
    </row>
    <row r="33" spans="1:2" ht="12.75">
      <c r="A33" s="6" t="s">
        <v>107</v>
      </c>
      <c r="B33" s="7">
        <v>1</v>
      </c>
    </row>
    <row r="34" spans="1:2" ht="12.75">
      <c r="A34" s="6" t="s">
        <v>106</v>
      </c>
      <c r="B34" s="7">
        <v>1</v>
      </c>
    </row>
    <row r="35" spans="1:2" ht="12.75">
      <c r="A35" s="6" t="s">
        <v>88</v>
      </c>
      <c r="B35" s="7">
        <v>1</v>
      </c>
    </row>
    <row r="36" spans="1:2" ht="12.75">
      <c r="A36" s="6" t="s">
        <v>110</v>
      </c>
      <c r="B36" s="7">
        <v>1</v>
      </c>
    </row>
    <row r="37" spans="1:2" ht="12.75">
      <c r="A37" s="6" t="s">
        <v>143</v>
      </c>
      <c r="B37" s="7">
        <v>1</v>
      </c>
    </row>
    <row r="38" spans="1:2" ht="12.75">
      <c r="A38" s="6" t="s">
        <v>125</v>
      </c>
      <c r="B38" s="7">
        <v>1</v>
      </c>
    </row>
    <row r="39" spans="1:2" ht="12.75">
      <c r="A39" s="6" t="s">
        <v>146</v>
      </c>
      <c r="B39" s="7">
        <v>1</v>
      </c>
    </row>
    <row r="40" spans="1:2" ht="12.75">
      <c r="A40" s="6" t="s">
        <v>112</v>
      </c>
      <c r="B40" s="7">
        <v>1</v>
      </c>
    </row>
    <row r="41" spans="1:2" ht="12.75">
      <c r="A41" s="6" t="s">
        <v>214</v>
      </c>
      <c r="B41" s="7">
        <v>1</v>
      </c>
    </row>
    <row r="42" spans="1:2" ht="12.75">
      <c r="A42" s="6" t="s">
        <v>211</v>
      </c>
      <c r="B42" s="7">
        <v>1</v>
      </c>
    </row>
    <row r="43" spans="1:2" ht="12.75">
      <c r="A43" s="6" t="s">
        <v>231</v>
      </c>
      <c r="B43" s="7">
        <v>1</v>
      </c>
    </row>
    <row r="44" spans="1:2" ht="12.75">
      <c r="A44" s="6" t="s">
        <v>115</v>
      </c>
      <c r="B44" s="7">
        <v>1</v>
      </c>
    </row>
    <row r="45" spans="1:2" ht="12.75">
      <c r="A45" s="6" t="s">
        <v>127</v>
      </c>
      <c r="B45" s="7">
        <v>1</v>
      </c>
    </row>
    <row r="46" spans="1:2" ht="12.75">
      <c r="A46" s="6" t="s">
        <v>116</v>
      </c>
      <c r="B46" s="7">
        <v>1</v>
      </c>
    </row>
    <row r="47" spans="1:2" ht="12.75">
      <c r="A47" s="6" t="s">
        <v>84</v>
      </c>
      <c r="B47" s="7">
        <v>1</v>
      </c>
    </row>
    <row r="48" spans="1:2" ht="12.75">
      <c r="A48" s="6" t="s">
        <v>216</v>
      </c>
      <c r="B48" s="7">
        <v>1</v>
      </c>
    </row>
    <row r="49" spans="1:2" ht="12.75">
      <c r="A49" s="6" t="s">
        <v>262</v>
      </c>
      <c r="B49">
        <f>SUM(B2:B48)</f>
        <v>96</v>
      </c>
    </row>
    <row r="51" ht="12.75">
      <c r="A51" t="s">
        <v>309</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Maltell</dc:creator>
  <cp:keywords/>
  <dc:description/>
  <cp:lastModifiedBy>Tommy Maltell</cp:lastModifiedBy>
  <dcterms:created xsi:type="dcterms:W3CDTF">2006-02-09T07:31:26Z</dcterms:created>
  <dcterms:modified xsi:type="dcterms:W3CDTF">2017-12-11T16:27:45Z</dcterms:modified>
  <cp:category/>
  <cp:version/>
  <cp:contentType/>
  <cp:contentStatus/>
</cp:coreProperties>
</file>