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4720" windowHeight="12165" tabRatio="853" activeTab="0"/>
  </bookViews>
  <sheets>
    <sheet name="Info" sheetId="1" r:id="rId1"/>
    <sheet name="Maratontabell_SM" sheetId="2" r:id="rId2"/>
    <sheet name="10_bästa i varje tävling" sheetId="3" r:id="rId3"/>
    <sheet name="Mästare, 2or osv" sheetId="4" r:id="rId4"/>
    <sheet name="Antal 1a-platser" sheetId="5" r:id="rId5"/>
    <sheet name="Antal 2a-platser" sheetId="6" r:id="rId6"/>
    <sheet name="Antal 3e-platser" sheetId="7" r:id="rId7"/>
  </sheets>
  <definedNames>
    <definedName name="_xlcn.WorksheetConnection_SvenskaMästareA3D90" hidden="1">#REF!</definedName>
    <definedName name="allanamnen">'Maratontabell_SM'!$B$5:$B$162</definedName>
    <definedName name="namnen">'Maratontabell_SM'!$B$5:$B$162</definedName>
  </definedNames>
  <calcPr fullCalcOnLoad="1"/>
</workbook>
</file>

<file path=xl/sharedStrings.xml><?xml version="1.0" encoding="utf-8"?>
<sst xmlns="http://schemas.openxmlformats.org/spreadsheetml/2006/main" count="742" uniqueCount="315">
  <si>
    <t>Namn</t>
  </si>
  <si>
    <t>l61</t>
  </si>
  <si>
    <t>l62</t>
  </si>
  <si>
    <t>l63</t>
  </si>
  <si>
    <t>l64</t>
  </si>
  <si>
    <t>l65</t>
  </si>
  <si>
    <t>l66</t>
  </si>
  <si>
    <t>l67</t>
  </si>
  <si>
    <t>l68</t>
  </si>
  <si>
    <t>l69</t>
  </si>
  <si>
    <t>l70</t>
  </si>
  <si>
    <t>l71</t>
  </si>
  <si>
    <t>l72</t>
  </si>
  <si>
    <t>l73</t>
  </si>
  <si>
    <t>l74</t>
  </si>
  <si>
    <t>l75</t>
  </si>
  <si>
    <t>l76</t>
  </si>
  <si>
    <t>l77</t>
  </si>
  <si>
    <t>l78</t>
  </si>
  <si>
    <t>l79</t>
  </si>
  <si>
    <t>l80</t>
  </si>
  <si>
    <t>r81</t>
  </si>
  <si>
    <t>l81</t>
  </si>
  <si>
    <t>r82</t>
  </si>
  <si>
    <t>l82</t>
  </si>
  <si>
    <t>r83</t>
  </si>
  <si>
    <t>l83</t>
  </si>
  <si>
    <t>r84</t>
  </si>
  <si>
    <t>l84</t>
  </si>
  <si>
    <t>p84</t>
  </si>
  <si>
    <t>r85</t>
  </si>
  <si>
    <t>l85</t>
  </si>
  <si>
    <t>p85</t>
  </si>
  <si>
    <t>r86</t>
  </si>
  <si>
    <t>l86</t>
  </si>
  <si>
    <t>p86</t>
  </si>
  <si>
    <t>r87</t>
  </si>
  <si>
    <t>l87</t>
  </si>
  <si>
    <t>p87</t>
  </si>
  <si>
    <t>r88</t>
  </si>
  <si>
    <t>l88</t>
  </si>
  <si>
    <t>p88</t>
  </si>
  <si>
    <t>r89</t>
  </si>
  <si>
    <t>l89</t>
  </si>
  <si>
    <t>p89</t>
  </si>
  <si>
    <t>l90</t>
  </si>
  <si>
    <t>l91</t>
  </si>
  <si>
    <t>l92</t>
  </si>
  <si>
    <t>l93</t>
  </si>
  <si>
    <t>l94</t>
  </si>
  <si>
    <t>l95</t>
  </si>
  <si>
    <t>l96</t>
  </si>
  <si>
    <t>re97</t>
  </si>
  <si>
    <t>ry97</t>
  </si>
  <si>
    <t>re98</t>
  </si>
  <si>
    <t>ry98</t>
  </si>
  <si>
    <t>re99</t>
  </si>
  <si>
    <t>ry99</t>
  </si>
  <si>
    <t>re00</t>
  </si>
  <si>
    <t>ry00</t>
  </si>
  <si>
    <t>re01</t>
  </si>
  <si>
    <t>ry01</t>
  </si>
  <si>
    <t>re02</t>
  </si>
  <si>
    <t>ry02</t>
  </si>
  <si>
    <t>re03</t>
  </si>
  <si>
    <t>ry03</t>
  </si>
  <si>
    <t>re04</t>
  </si>
  <si>
    <t>ry04</t>
  </si>
  <si>
    <t>re05</t>
  </si>
  <si>
    <t>ry05</t>
  </si>
  <si>
    <t>Hagenfors Tomas</t>
  </si>
  <si>
    <t>Sundling Ingvar</t>
  </si>
  <si>
    <t>Karlsson Stefan</t>
  </si>
  <si>
    <t>Jonsson Peter</t>
  </si>
  <si>
    <t>Jansson Stefan</t>
  </si>
  <si>
    <t>Bokelius Bertil</t>
  </si>
  <si>
    <t>Maltell Tommy</t>
  </si>
  <si>
    <t>Möller Stefan</t>
  </si>
  <si>
    <t>Andersson Tord</t>
  </si>
  <si>
    <t>Arkbo Frank</t>
  </si>
  <si>
    <t>Palmgren Jan</t>
  </si>
  <si>
    <t>Holgersson Göran</t>
  </si>
  <si>
    <t>Bertilsson Anders</t>
  </si>
  <si>
    <t>Dahlgren Alf</t>
  </si>
  <si>
    <t>Wärre Lennart</t>
  </si>
  <si>
    <t>Gardström Petter</t>
  </si>
  <si>
    <t>Gaulitz Joachim</t>
  </si>
  <si>
    <t>Karppinen Jorma</t>
  </si>
  <si>
    <t>Hermansson Linus</t>
  </si>
  <si>
    <t>Ohlsson Karl-Erik</t>
  </si>
  <si>
    <t>Hermansson Hannes</t>
  </si>
  <si>
    <t>Bäckgren Tommy</t>
  </si>
  <si>
    <t>Tidblad Johan</t>
  </si>
  <si>
    <t>Asplund Bengt</t>
  </si>
  <si>
    <t>Carlsson Martin</t>
  </si>
  <si>
    <t>Diös Stefan</t>
  </si>
  <si>
    <t>Wiberg Henry</t>
  </si>
  <si>
    <t>Eriksson Marcus</t>
  </si>
  <si>
    <t>Johannesson Rickard</t>
  </si>
  <si>
    <t>Pettersson Rolf</t>
  </si>
  <si>
    <t>Nilsson Börje</t>
  </si>
  <si>
    <t>Nyström Stig</t>
  </si>
  <si>
    <t>Khimell Göran</t>
  </si>
  <si>
    <t>Kårén Ola</t>
  </si>
  <si>
    <t>Möller Peter</t>
  </si>
  <si>
    <t>Bäckman Gerog</t>
  </si>
  <si>
    <t>Hellström Olof</t>
  </si>
  <si>
    <t>Hansson Curt</t>
  </si>
  <si>
    <t>Ekman Karl-Gösta</t>
  </si>
  <si>
    <t>Henningsson Anders</t>
  </si>
  <si>
    <t>Johansson George</t>
  </si>
  <si>
    <t>Fegerby Marianne</t>
  </si>
  <si>
    <t>Lorentsson Christer</t>
  </si>
  <si>
    <t>Lind Björn</t>
  </si>
  <si>
    <t>Söderström Kaj</t>
  </si>
  <si>
    <t>Runbert Nils</t>
  </si>
  <si>
    <t>Wallgren Björn</t>
  </si>
  <si>
    <t>Åhlén Jan</t>
  </si>
  <si>
    <t>Ström Börje</t>
  </si>
  <si>
    <t>Möller Håkan</t>
  </si>
  <si>
    <t>Kronbladh Leif</t>
  </si>
  <si>
    <t>Hansson Mikael</t>
  </si>
  <si>
    <t>Pettersson Sven-Åke</t>
  </si>
  <si>
    <t>Wohlin Lars</t>
  </si>
  <si>
    <t>Rehnstedt Jörgen</t>
  </si>
  <si>
    <t>Lindberg Kristian</t>
  </si>
  <si>
    <t>Eriksson Björn</t>
  </si>
  <si>
    <t>Sandström Richard</t>
  </si>
  <si>
    <t>Jarvid Leif</t>
  </si>
  <si>
    <t>Carlsson Peter</t>
  </si>
  <si>
    <t>Wettebrandt Sten</t>
  </si>
  <si>
    <t>Suhonen Pentti</t>
  </si>
  <si>
    <t>Nielsen Johnny</t>
  </si>
  <si>
    <t>Åström Dick</t>
  </si>
  <si>
    <t>Möller Jan</t>
  </si>
  <si>
    <t>Svensson Mats</t>
  </si>
  <si>
    <t>Jansson Lars</t>
  </si>
  <si>
    <t>Sörenfors Per</t>
  </si>
  <si>
    <t>Hegenbart Armas</t>
  </si>
  <si>
    <t>Wilhelmsson Bo</t>
  </si>
  <si>
    <t>Palmgren Svante</t>
  </si>
  <si>
    <t>Paulander Lillemor</t>
  </si>
  <si>
    <t>Widman Linnea</t>
  </si>
  <si>
    <t>Johansson Sverker</t>
  </si>
  <si>
    <t>Forsström Gösta</t>
  </si>
  <si>
    <t>Bladh Lennart</t>
  </si>
  <si>
    <t>Lindholm Petter</t>
  </si>
  <si>
    <t>Hermansson Carl</t>
  </si>
  <si>
    <t>Herlin Lennart</t>
  </si>
  <si>
    <t>Ohlsson Bengt</t>
  </si>
  <si>
    <t>Sedin Bo</t>
  </si>
  <si>
    <t>Johansson Gunne</t>
  </si>
  <si>
    <t>Torgén Odd</t>
  </si>
  <si>
    <t>Garefors Ebbe</t>
  </si>
  <si>
    <t>Gustafsson Tommy</t>
  </si>
  <si>
    <t>Isacsson Rudolf</t>
  </si>
  <si>
    <t>Andersson Jan</t>
  </si>
  <si>
    <t>Tornhill Joakim</t>
  </si>
  <si>
    <t>Andersson Gunnar</t>
  </si>
  <si>
    <t>Hermansson Mattias</t>
  </si>
  <si>
    <t>Larsson Leif</t>
  </si>
  <si>
    <t>Carlsson Ante</t>
  </si>
  <si>
    <t>Lindén Reine</t>
  </si>
  <si>
    <t>Svensson Stig</t>
  </si>
  <si>
    <t>Qvarfort Stig</t>
  </si>
  <si>
    <t>Lissel Erik</t>
  </si>
  <si>
    <t>Åkerlund Daniel</t>
  </si>
  <si>
    <t>Gustafsson Peter</t>
  </si>
  <si>
    <t>Norlander Bernt</t>
  </si>
  <si>
    <t>Andersson Robert</t>
  </si>
  <si>
    <t>Balldin Magnus</t>
  </si>
  <si>
    <t>Karlsson Matti</t>
  </si>
  <si>
    <t>Stahre Stig</t>
  </si>
  <si>
    <t>Widman Peter</t>
  </si>
  <si>
    <t>Andersson Linus</t>
  </si>
  <si>
    <t>Ternerot Fredrik</t>
  </si>
  <si>
    <t>Fjällström Sandra</t>
  </si>
  <si>
    <t>Svärd Ragnar</t>
  </si>
  <si>
    <t>Gunnarsson Leif</t>
  </si>
  <si>
    <t>Lundin Sven</t>
  </si>
  <si>
    <t>Melin Lars B,</t>
  </si>
  <si>
    <t>Siba Jonas</t>
  </si>
  <si>
    <t>Magnusson Per</t>
  </si>
  <si>
    <t>Eriksson Tommy</t>
  </si>
  <si>
    <t>Eriksson Lars</t>
  </si>
  <si>
    <t>Karlsson Irene</t>
  </si>
  <si>
    <t>Westerlund Ola</t>
  </si>
  <si>
    <t>Rundström Jörgen</t>
  </si>
  <si>
    <t>Vu Kiet</t>
  </si>
  <si>
    <t>Hallkvist Joel</t>
  </si>
  <si>
    <t>Dahlin Elin</t>
  </si>
  <si>
    <t>Alm Billy</t>
  </si>
  <si>
    <t>Karlsson Krister</t>
  </si>
  <si>
    <t>Westman Stefan</t>
  </si>
  <si>
    <t>Holmgren Robert</t>
  </si>
  <si>
    <t>Sjölander Roger</t>
  </si>
  <si>
    <t>Lundahl Björn</t>
  </si>
  <si>
    <t>Ragnarsson Michael</t>
  </si>
  <si>
    <t>Kassberg Rickard</t>
  </si>
  <si>
    <t>Ögren Stefan</t>
  </si>
  <si>
    <t>Hellander Lars</t>
  </si>
  <si>
    <t>re06</t>
  </si>
  <si>
    <t>Nr</t>
  </si>
  <si>
    <t>ry06</t>
  </si>
  <si>
    <t>re07</t>
  </si>
  <si>
    <t>ry07</t>
  </si>
  <si>
    <t>re08</t>
  </si>
  <si>
    <t>ry08</t>
  </si>
  <si>
    <t>re09</t>
  </si>
  <si>
    <t>ry09</t>
  </si>
  <si>
    <t>Widman Christoffer</t>
  </si>
  <si>
    <t>Nyberg Bengt</t>
  </si>
  <si>
    <t>Blomstedt Torbjörn</t>
  </si>
  <si>
    <t>Sjöstedt Hans</t>
  </si>
  <si>
    <t>Nossum Kjell</t>
  </si>
  <si>
    <t>Theimer Joachim</t>
  </si>
  <si>
    <t>Karlsson Martin</t>
  </si>
  <si>
    <t>Silla/Hallgren Jerry</t>
  </si>
  <si>
    <t>Andersson Katarina</t>
  </si>
  <si>
    <t>Fanell Jan</t>
  </si>
  <si>
    <t>Thörn Kristian</t>
  </si>
  <si>
    <t>ry94</t>
  </si>
  <si>
    <t>ry93</t>
  </si>
  <si>
    <t>ry95</t>
  </si>
  <si>
    <t>ry96</t>
  </si>
  <si>
    <t>Andersson Karl-Gustav</t>
  </si>
  <si>
    <t>Karlsson Robert</t>
  </si>
  <si>
    <t>re10</t>
  </si>
  <si>
    <t>ry10</t>
  </si>
  <si>
    <t>re11</t>
  </si>
  <si>
    <t>Ring Tobias</t>
  </si>
  <si>
    <t>Pettersson Tommy</t>
  </si>
  <si>
    <t>Sjöberg Mikael</t>
  </si>
  <si>
    <t>Källman Christina</t>
  </si>
  <si>
    <t>Lind Sten</t>
  </si>
  <si>
    <t>Nordström Carl</t>
  </si>
  <si>
    <t>Gerdwall Isaac</t>
  </si>
  <si>
    <t>Levinsson Björn</t>
  </si>
  <si>
    <t>Segerlund Adam</t>
  </si>
  <si>
    <t>re12</t>
  </si>
  <si>
    <t>Luketa Peter</t>
  </si>
  <si>
    <t>r</t>
  </si>
  <si>
    <t>p</t>
  </si>
  <si>
    <t>l</t>
  </si>
  <si>
    <t>Ʃ Pente</t>
  </si>
  <si>
    <t>Ʃ Luffarschack</t>
  </si>
  <si>
    <t>Ʃ Renju</t>
  </si>
  <si>
    <t>Maratontabell för Svenska Luffarschackförbundets SM-tävlingar</t>
  </si>
  <si>
    <t>Eriksson Magnus</t>
  </si>
  <si>
    <t>Luffarschack</t>
  </si>
  <si>
    <t>Renju</t>
  </si>
  <si>
    <t>Summa</t>
  </si>
  <si>
    <t>Pente</t>
  </si>
  <si>
    <t>g11</t>
  </si>
  <si>
    <t>g12</t>
  </si>
  <si>
    <t>Poäng</t>
  </si>
  <si>
    <t>De 10 bästa i alla tävlingarna</t>
  </si>
  <si>
    <t>10 betyder 1:a plats då spelaren har erhållit 10 p, 9 betyder 2:a plats då spelaren har erhållit 9 poäng osv.</t>
  </si>
  <si>
    <t>I den ordinarie tabellen framgår hur platserna har delats.</t>
  </si>
  <si>
    <t>Placeringarna ovan visas med hjälp av funktionerna INDEX OCH PASSA.</t>
  </si>
  <si>
    <t>Det betyder att några poäng inte är heltal och därför står det SAKNAS i dessa celler</t>
  </si>
  <si>
    <t>I två tävlingar har placeringarna delats. Det är ry02 med delad 8:e plats och och re02 med delad 7:e plats.</t>
  </si>
  <si>
    <t>Totalsumma</t>
  </si>
  <si>
    <t>SM</t>
  </si>
  <si>
    <t>Placeringarna nedan visas med hjälp av funktionerna INDEX OCH PASSA.</t>
  </si>
  <si>
    <t>Tävl/Poäng</t>
  </si>
  <si>
    <t>Antal SM</t>
  </si>
  <si>
    <t>Det betyder att några poäng inte är heltal och därför står det SAKNAS i dessa celler.</t>
  </si>
  <si>
    <t>I maratontabellen framgår hur platserna har delats.</t>
  </si>
  <si>
    <t>Svenska mästare, 2:or, 3:or osv</t>
  </si>
  <si>
    <t>Plats</t>
  </si>
  <si>
    <t>SM-tävlingar inom Svenska Luffarschackförbundet</t>
  </si>
  <si>
    <t>Antal 3:e-platser</t>
  </si>
  <si>
    <t>Bästa p</t>
  </si>
  <si>
    <t>B p</t>
  </si>
  <si>
    <t>re13</t>
  </si>
  <si>
    <t>Antal 2:a-platser</t>
  </si>
  <si>
    <t>Renju 1900-tal</t>
  </si>
  <si>
    <t>Renju 2000-tal</t>
  </si>
  <si>
    <t>Ʃ Renju 1900-tal</t>
  </si>
  <si>
    <t>Ʃ Renju 2000-tal</t>
  </si>
  <si>
    <t>Summa kolumner EFG</t>
  </si>
  <si>
    <t>g13</t>
  </si>
  <si>
    <t>Lööf Klas</t>
  </si>
  <si>
    <t>LS 2000-tal</t>
  </si>
  <si>
    <t>LS 1900-tal</t>
  </si>
  <si>
    <t>Ʃ LS 1900-tal</t>
  </si>
  <si>
    <t>Ʃ LS 2000-tal</t>
  </si>
  <si>
    <t>re14</t>
  </si>
  <si>
    <t>g14</t>
  </si>
  <si>
    <t>Sandström Rickard</t>
  </si>
  <si>
    <t>Asplund Bengt (2:a)</t>
  </si>
  <si>
    <t>Jonsson Peter (2:a)</t>
  </si>
  <si>
    <t>Asplund  Bengt (2:a)</t>
  </si>
  <si>
    <t>re15</t>
  </si>
  <si>
    <t>hhhkk</t>
  </si>
  <si>
    <t>g15</t>
  </si>
  <si>
    <t>re16</t>
  </si>
  <si>
    <t>g16</t>
  </si>
  <si>
    <t>Florentzson Adam</t>
  </si>
  <si>
    <t>Summa rad 163</t>
  </si>
  <si>
    <t>Jellve Emma</t>
  </si>
  <si>
    <t>re17</t>
  </si>
  <si>
    <t>g17</t>
  </si>
  <si>
    <t>Summa kolumn C</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</si>
  <si>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är många tävlingar för en Excel 2003-fil så har det varit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t>
  </si>
  <si>
    <t>re18</t>
  </si>
  <si>
    <t>g18</t>
  </si>
  <si>
    <t>re19</t>
  </si>
  <si>
    <t>g19</t>
  </si>
  <si>
    <t xml:space="preserve">I några tävlingar t ex re13, g12, g11, r89 och r81 saknas deltagare </t>
  </si>
  <si>
    <t>Totalsumman för 101 tävlingar är 102 eftersom 2:a-platsen delades vid SM i Gomoku 2014.</t>
  </si>
  <si>
    <t>Totalsumman för 101 tävlingar är 100 eftersom 2:a-platsen delades vid SM i Gomoku 2014.</t>
  </si>
  <si>
    <t>I några tävlingar t ex re 13, g12, g11, r89 och r81 saknas deltagare. I cellerna står det SAKNAS vilket är korrekt.</t>
  </si>
  <si>
    <t>Jönköping den 10 decenber 2019
Tommy Maltell</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</si>
</sst>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s>
  <fonts count="44">
    <font>
      <sz val="10"/>
      <name val="Arial"/>
      <family val="0"/>
    </font>
    <font>
      <sz val="11"/>
      <color indexed="8"/>
      <name val="Calibri"/>
      <family val="2"/>
    </font>
    <font>
      <sz val="8"/>
      <name val="Arial"/>
      <family val="2"/>
    </font>
    <font>
      <sz val="14"/>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9"/>
      <name val="Arial"/>
      <family val="2"/>
    </font>
    <font>
      <sz val="10"/>
      <name val="Calibri"/>
      <family val="2"/>
    </font>
    <font>
      <sz val="10"/>
      <color indexed="30"/>
      <name val="Calibri"/>
      <family val="2"/>
    </font>
    <font>
      <b/>
      <sz val="14"/>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6" tint="0.39998000860214233"/>
      </top>
      <bottom style="thin">
        <color theme="6"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3" fillId="0" borderId="0" xfId="0" applyFont="1" applyAlignment="1">
      <alignment/>
    </xf>
    <xf numFmtId="0" fontId="43" fillId="33" borderId="10" xfId="0" applyFont="1" applyFill="1" applyBorder="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left"/>
    </xf>
    <xf numFmtId="0" fontId="0" fillId="0" borderId="0" xfId="0" applyNumberFormat="1" applyAlignment="1">
      <alignment/>
    </xf>
    <xf numFmtId="0" fontId="23" fillId="0" borderId="0" xfId="0" applyFont="1" applyAlignment="1">
      <alignment/>
    </xf>
    <xf numFmtId="0" fontId="24" fillId="0" borderId="0" xfId="0" applyFont="1" applyAlignment="1">
      <alignment vertical="center" wrapText="1"/>
    </xf>
    <xf numFmtId="0" fontId="4" fillId="0" borderId="0" xfId="0" applyFont="1" applyAlignment="1">
      <alignment horizontal="center"/>
    </xf>
    <xf numFmtId="0" fontId="5" fillId="0" borderId="0" xfId="0" applyFont="1" applyAlignment="1">
      <alignment/>
    </xf>
    <xf numFmtId="0" fontId="5" fillId="0" borderId="0" xfId="0" applyFont="1" applyAlignment="1">
      <alignment/>
    </xf>
    <xf numFmtId="0" fontId="25" fillId="0" borderId="0" xfId="0" applyFont="1" applyAlignment="1">
      <alignment/>
    </xf>
    <xf numFmtId="0" fontId="23" fillId="0" borderId="0" xfId="0" applyFont="1" applyAlignment="1">
      <alignment vertical="center" wrapText="1"/>
    </xf>
    <xf numFmtId="0" fontId="25" fillId="0" borderId="0" xfId="0" applyFont="1" applyAlignment="1">
      <alignment vertical="center"/>
    </xf>
    <xf numFmtId="0" fontId="4" fillId="0" borderId="0" xfId="0" applyFont="1" applyAlignment="1">
      <alignment/>
    </xf>
    <xf numFmtId="166" fontId="3" fillId="0" borderId="0" xfId="0" applyNumberFormat="1" applyFont="1" applyAlignment="1">
      <alignment/>
    </xf>
    <xf numFmtId="166" fontId="43" fillId="33" borderId="10" xfId="0" applyNumberFormat="1" applyFont="1" applyFill="1" applyBorder="1" applyAlignment="1">
      <alignment/>
    </xf>
    <xf numFmtId="166" fontId="0" fillId="0" borderId="0" xfId="0" applyNumberFormat="1" applyAlignment="1">
      <alignment/>
    </xf>
    <xf numFmtId="0" fontId="0" fillId="0" borderId="0" xfId="0" applyFont="1" applyAlignment="1">
      <alignment horizontal="left"/>
    </xf>
    <xf numFmtId="0" fontId="4" fillId="0" borderId="0" xfId="0" applyFont="1" applyAlignment="1">
      <alignment horizontal="left"/>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4" name="Tabell4" displayName="Tabell4" ref="A4:DH162" comment="" totalsRowShown="0">
  <autoFilter ref="A4:DH162"/>
  <tableColumns count="112">
    <tableColumn id="1" name="Nr"/>
    <tableColumn id="2" name="Namn"/>
    <tableColumn id="3" name="Summa"/>
    <tableColumn id="94" name="B p"/>
    <tableColumn id="4" name="Renju"/>
    <tableColumn id="5" name="Luffarschack"/>
    <tableColumn id="6" name="Pente"/>
    <tableColumn id="112" name="g19"/>
    <tableColumn id="111" name="re19"/>
    <tableColumn id="109" name="g18"/>
    <tableColumn id="110" name="re18"/>
    <tableColumn id="107" name="g17"/>
    <tableColumn id="108" name="re17"/>
    <tableColumn id="106" name="g16"/>
    <tableColumn id="105" name="re16"/>
    <tableColumn id="104" name="g15"/>
    <tableColumn id="103" name="re15"/>
    <tableColumn id="102" name="g14"/>
    <tableColumn id="101" name="re14"/>
    <tableColumn id="98" name="g13"/>
    <tableColumn id="95" name="re13"/>
    <tableColumn id="7" name="g12"/>
    <tableColumn id="8" name="re12"/>
    <tableColumn id="9" name="g11"/>
    <tableColumn id="10" name="re11"/>
    <tableColumn id="11" name="ry10"/>
    <tableColumn id="12" name="re10"/>
    <tableColumn id="13" name="ry09"/>
    <tableColumn id="14" name="re09"/>
    <tableColumn id="15" name="ry08"/>
    <tableColumn id="16" name="re08"/>
    <tableColumn id="17" name="ry07"/>
    <tableColumn id="18" name="re07"/>
    <tableColumn id="19" name="ry06"/>
    <tableColumn id="20" name="re06"/>
    <tableColumn id="21" name="ry05"/>
    <tableColumn id="22" name="re05"/>
    <tableColumn id="23" name="ry04"/>
    <tableColumn id="24" name="re04"/>
    <tableColumn id="25" name="ry03"/>
    <tableColumn id="26" name="re03"/>
    <tableColumn id="27" name="ry02"/>
    <tableColumn id="28" name="re02"/>
    <tableColumn id="29" name="ry01"/>
    <tableColumn id="30" name="re01"/>
    <tableColumn id="31" name="ry00"/>
    <tableColumn id="32" name="re00"/>
    <tableColumn id="33" name="ry99"/>
    <tableColumn id="34" name="re99"/>
    <tableColumn id="35" name="ry98"/>
    <tableColumn id="36" name="re98"/>
    <tableColumn id="37" name="ry97"/>
    <tableColumn id="38" name="re97"/>
    <tableColumn id="39" name="ry96"/>
    <tableColumn id="40" name="l96"/>
    <tableColumn id="41" name="ry95"/>
    <tableColumn id="42" name="l95"/>
    <tableColumn id="43" name="ry94"/>
    <tableColumn id="44" name="l94"/>
    <tableColumn id="45" name="ry93"/>
    <tableColumn id="46" name="l93"/>
    <tableColumn id="47" name="l92"/>
    <tableColumn id="48" name="l91"/>
    <tableColumn id="49" name="l90"/>
    <tableColumn id="50" name="p89"/>
    <tableColumn id="51" name="l89"/>
    <tableColumn id="52" name="r89"/>
    <tableColumn id="53" name="p88"/>
    <tableColumn id="54" name="l88"/>
    <tableColumn id="55" name="r88"/>
    <tableColumn id="56" name="p87"/>
    <tableColumn id="57" name="l87"/>
    <tableColumn id="58" name="r87"/>
    <tableColumn id="59" name="p86"/>
    <tableColumn id="60" name="l86"/>
    <tableColumn id="61" name="r86"/>
    <tableColumn id="62" name="p85"/>
    <tableColumn id="63" name="l85"/>
    <tableColumn id="64" name="r85"/>
    <tableColumn id="65" name="p84"/>
    <tableColumn id="66" name="l84"/>
    <tableColumn id="67" name="r84"/>
    <tableColumn id="68" name="l83"/>
    <tableColumn id="69" name="r83"/>
    <tableColumn id="70" name="l82"/>
    <tableColumn id="71" name="r82"/>
    <tableColumn id="72" name="l81"/>
    <tableColumn id="73" name="r81"/>
    <tableColumn id="74" name="l80"/>
    <tableColumn id="75" name="l79"/>
    <tableColumn id="76" name="l78"/>
    <tableColumn id="77" name="l77"/>
    <tableColumn id="78" name="l76"/>
    <tableColumn id="79" name="l75"/>
    <tableColumn id="80" name="l74"/>
    <tableColumn id="81" name="l73"/>
    <tableColumn id="82" name="l72"/>
    <tableColumn id="83" name="l71"/>
    <tableColumn id="84" name="l70"/>
    <tableColumn id="85" name="l69"/>
    <tableColumn id="86" name="l68"/>
    <tableColumn id="87" name="l67"/>
    <tableColumn id="88" name="l66"/>
    <tableColumn id="89" name="l65"/>
    <tableColumn id="90" name="l64"/>
    <tableColumn id="91" name="l63"/>
    <tableColumn id="92" name="l62"/>
    <tableColumn id="93" name="l61"/>
    <tableColumn id="96" name="Renju 2000-tal"/>
    <tableColumn id="97" name="Renju 1900-tal"/>
    <tableColumn id="99" name="LS 2000-tal"/>
    <tableColumn id="100" name="LS 1900-tal"/>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showGridLines="0" tabSelected="1" zoomScalePageLayoutView="0" workbookViewId="0" topLeftCell="A1">
      <selection activeCell="B1" sqref="B1"/>
    </sheetView>
  </sheetViews>
  <sheetFormatPr defaultColWidth="9.140625" defaultRowHeight="12.75"/>
  <cols>
    <col min="1" max="1" width="112.00390625" style="8" customWidth="1"/>
    <col min="2" max="16384" width="9.140625" style="8" customWidth="1"/>
  </cols>
  <sheetData>
    <row r="1" s="13" customFormat="1" ht="28.5" customHeight="1">
      <c r="A1" s="15" t="s">
        <v>271</v>
      </c>
    </row>
    <row r="2" ht="343.5" customHeight="1">
      <c r="A2" s="14" t="s">
        <v>305</v>
      </c>
    </row>
    <row r="3" ht="12.75">
      <c r="A3" s="14"/>
    </row>
    <row r="4" s="9" customFormat="1" ht="25.5">
      <c r="A4" s="14" t="s">
        <v>314</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H165"/>
  <sheetViews>
    <sheetView showZero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J1" sqref="J1"/>
    </sheetView>
  </sheetViews>
  <sheetFormatPr defaultColWidth="9.140625" defaultRowHeight="12.75"/>
  <cols>
    <col min="1" max="1" width="4.140625" style="0" customWidth="1"/>
    <col min="2" max="2" width="21.8515625" style="0" bestFit="1" customWidth="1"/>
    <col min="3" max="3" width="10.28125" style="19" bestFit="1" customWidth="1"/>
    <col min="4" max="4" width="7.57421875" style="0" bestFit="1" customWidth="1"/>
    <col min="5" max="5" width="8.57421875" style="0" bestFit="1" customWidth="1"/>
    <col min="6" max="6" width="14.7109375" style="0" bestFit="1" customWidth="1"/>
    <col min="7" max="7" width="8.57421875" style="0" bestFit="1" customWidth="1"/>
    <col min="8" max="21" width="8.57421875" style="0" customWidth="1"/>
    <col min="22" max="22" width="6.421875" style="0" bestFit="1" customWidth="1"/>
    <col min="23" max="23" width="6.8515625" style="0" customWidth="1"/>
    <col min="24" max="24" width="6.421875" style="0" bestFit="1" customWidth="1"/>
    <col min="25" max="25" width="6.8515625" style="0" customWidth="1"/>
    <col min="26" max="26" width="6.7109375" style="0" customWidth="1"/>
    <col min="27" max="27" width="6.8515625" style="0" customWidth="1"/>
    <col min="28" max="28" width="6.7109375" style="0" customWidth="1"/>
    <col min="29" max="29" width="6.8515625" style="0" customWidth="1"/>
    <col min="30" max="30" width="6.7109375" style="0" customWidth="1"/>
    <col min="31" max="31" width="6.8515625" style="0" customWidth="1"/>
    <col min="32" max="32" width="6.7109375" style="0" customWidth="1"/>
    <col min="33" max="33" width="6.8515625" style="0" customWidth="1"/>
    <col min="34" max="34" width="6.7109375" style="0" customWidth="1"/>
    <col min="35" max="35" width="6.8515625" style="0" customWidth="1"/>
    <col min="36" max="36" width="6.7109375" style="0" customWidth="1"/>
    <col min="37" max="37" width="6.8515625" style="0" customWidth="1"/>
    <col min="38" max="38" width="6.7109375" style="0" customWidth="1"/>
    <col min="39" max="39" width="6.8515625" style="0" customWidth="1"/>
    <col min="40" max="40" width="6.7109375" style="0" customWidth="1"/>
    <col min="41" max="41" width="6.8515625" style="0" customWidth="1"/>
    <col min="42" max="42" width="6.7109375" style="0" customWidth="1"/>
    <col min="43" max="43" width="6.8515625" style="0" customWidth="1"/>
    <col min="44" max="44" width="6.7109375" style="0" customWidth="1"/>
    <col min="45" max="45" width="6.8515625" style="0" customWidth="1"/>
    <col min="46" max="46" width="6.7109375" style="0" customWidth="1"/>
    <col min="47" max="47" width="6.8515625" style="0" customWidth="1"/>
    <col min="48" max="48" width="6.7109375" style="0" customWidth="1"/>
    <col min="49" max="49" width="6.8515625" style="0" customWidth="1"/>
    <col min="50" max="50" width="6.7109375" style="0" customWidth="1"/>
    <col min="51" max="51" width="6.8515625" style="0" customWidth="1"/>
    <col min="52" max="52" width="6.7109375" style="0" customWidth="1"/>
    <col min="53" max="53" width="6.8515625" style="0" customWidth="1"/>
    <col min="54" max="54" width="6.7109375" style="0" customWidth="1"/>
    <col min="55" max="55" width="5.57421875" style="0" customWidth="1"/>
    <col min="56" max="56" width="6.7109375" style="0" customWidth="1"/>
    <col min="57" max="57" width="5.57421875" style="0" customWidth="1"/>
    <col min="58" max="58" width="6.7109375" style="0" customWidth="1"/>
    <col min="59" max="59" width="5.57421875" style="0" customWidth="1"/>
    <col min="60" max="60" width="6.7109375" style="0" customWidth="1"/>
    <col min="61" max="64" width="5.57421875" style="0" customWidth="1"/>
    <col min="65" max="65" width="6.140625" style="0" customWidth="1"/>
    <col min="66" max="66" width="5.57421875" style="0" customWidth="1"/>
    <col min="67" max="67" width="5.8515625" style="0" customWidth="1"/>
    <col min="68" max="68" width="6.140625" style="0" customWidth="1"/>
    <col min="69" max="69" width="5.57421875" style="0" customWidth="1"/>
    <col min="70" max="70" width="5.8515625" style="0" customWidth="1"/>
    <col min="71" max="71" width="6.140625" style="0" customWidth="1"/>
    <col min="72" max="72" width="5.57421875" style="0" customWidth="1"/>
    <col min="73" max="73" width="5.8515625" style="0" customWidth="1"/>
    <col min="74" max="74" width="6.140625" style="0" customWidth="1"/>
    <col min="75" max="75" width="5.57421875" style="0" customWidth="1"/>
    <col min="76" max="76" width="5.8515625" style="0" customWidth="1"/>
    <col min="77" max="77" width="6.140625" style="0" customWidth="1"/>
    <col min="78" max="78" width="5.57421875" style="0" customWidth="1"/>
    <col min="79" max="79" width="5.8515625" style="0" customWidth="1"/>
    <col min="80" max="80" width="6.140625" style="0" customWidth="1"/>
    <col min="81" max="81" width="5.57421875" style="0" customWidth="1"/>
    <col min="82" max="82" width="5.8515625" style="0" customWidth="1"/>
    <col min="83" max="83" width="5.57421875" style="0" customWidth="1"/>
    <col min="84" max="84" width="5.8515625" style="0" customWidth="1"/>
    <col min="85" max="85" width="5.57421875" style="0" customWidth="1"/>
    <col min="86" max="86" width="5.8515625" style="0" customWidth="1"/>
    <col min="87" max="87" width="5.57421875" style="0" customWidth="1"/>
    <col min="88" max="88" width="5.8515625" style="0" customWidth="1"/>
    <col min="89" max="104" width="5.57421875" style="0" customWidth="1"/>
    <col min="105" max="108" width="5.8515625" style="0" bestFit="1" customWidth="1"/>
    <col min="109" max="110" width="16.140625" style="0" bestFit="1" customWidth="1"/>
    <col min="111" max="112" width="13.140625" style="0" bestFit="1" customWidth="1"/>
    <col min="113" max="172" width="3.57421875" style="0" bestFit="1" customWidth="1"/>
    <col min="173" max="173" width="6.57421875" style="0" bestFit="1" customWidth="1"/>
  </cols>
  <sheetData>
    <row r="1" spans="1:4" ht="18">
      <c r="A1" s="12" t="s">
        <v>247</v>
      </c>
      <c r="B1" s="2"/>
      <c r="C1" s="17"/>
      <c r="D1" s="2"/>
    </row>
    <row r="2" spans="1:112" s="3" customFormat="1" ht="12.75">
      <c r="A2" s="3" t="s">
        <v>202</v>
      </c>
      <c r="B2" s="3" t="s">
        <v>0</v>
      </c>
      <c r="C2" s="18" t="s">
        <v>251</v>
      </c>
      <c r="D2" s="3" t="s">
        <v>273</v>
      </c>
      <c r="E2" s="3" t="s">
        <v>246</v>
      </c>
      <c r="F2" s="3" t="s">
        <v>245</v>
      </c>
      <c r="G2" s="3" t="s">
        <v>244</v>
      </c>
      <c r="N2" s="3" t="s">
        <v>243</v>
      </c>
      <c r="O2" s="3" t="s">
        <v>241</v>
      </c>
      <c r="P2" s="3" t="s">
        <v>243</v>
      </c>
      <c r="Q2" s="3" t="s">
        <v>241</v>
      </c>
      <c r="R2" s="3" t="s">
        <v>243</v>
      </c>
      <c r="S2" s="3" t="s">
        <v>241</v>
      </c>
      <c r="T2" s="3" t="s">
        <v>243</v>
      </c>
      <c r="U2" s="3" t="s">
        <v>241</v>
      </c>
      <c r="V2" s="3" t="s">
        <v>243</v>
      </c>
      <c r="W2" s="3" t="s">
        <v>241</v>
      </c>
      <c r="X2" s="3" t="s">
        <v>243</v>
      </c>
      <c r="Y2" s="3" t="s">
        <v>241</v>
      </c>
      <c r="Z2" s="3" t="s">
        <v>243</v>
      </c>
      <c r="AA2" s="3" t="s">
        <v>241</v>
      </c>
      <c r="AB2" s="3" t="s">
        <v>243</v>
      </c>
      <c r="AC2" s="3" t="s">
        <v>241</v>
      </c>
      <c r="AD2" s="3" t="s">
        <v>243</v>
      </c>
      <c r="AE2" s="3" t="s">
        <v>241</v>
      </c>
      <c r="AF2" s="3" t="s">
        <v>243</v>
      </c>
      <c r="AG2" s="3" t="s">
        <v>241</v>
      </c>
      <c r="AH2" s="3" t="s">
        <v>243</v>
      </c>
      <c r="AI2" s="3" t="s">
        <v>241</v>
      </c>
      <c r="AJ2" s="3" t="s">
        <v>243</v>
      </c>
      <c r="AK2" s="3" t="s">
        <v>241</v>
      </c>
      <c r="AL2" s="3" t="s">
        <v>243</v>
      </c>
      <c r="AM2" s="3" t="s">
        <v>241</v>
      </c>
      <c r="AN2" s="3" t="s">
        <v>243</v>
      </c>
      <c r="AO2" s="3" t="s">
        <v>241</v>
      </c>
      <c r="AP2" s="3" t="s">
        <v>243</v>
      </c>
      <c r="AQ2" s="3" t="s">
        <v>241</v>
      </c>
      <c r="AR2" s="3" t="s">
        <v>243</v>
      </c>
      <c r="AS2" s="3" t="s">
        <v>241</v>
      </c>
      <c r="AT2" s="3" t="s">
        <v>243</v>
      </c>
      <c r="AU2" s="3" t="s">
        <v>241</v>
      </c>
      <c r="AV2" s="3" t="s">
        <v>243</v>
      </c>
      <c r="AW2" s="3" t="s">
        <v>241</v>
      </c>
      <c r="AX2" s="3" t="s">
        <v>243</v>
      </c>
      <c r="AY2" s="3" t="s">
        <v>241</v>
      </c>
      <c r="AZ2" s="3" t="s">
        <v>243</v>
      </c>
      <c r="BA2" s="3" t="s">
        <v>241</v>
      </c>
      <c r="BB2" s="3" t="s">
        <v>243</v>
      </c>
      <c r="BC2" s="3" t="s">
        <v>241</v>
      </c>
      <c r="BD2" s="3" t="s">
        <v>243</v>
      </c>
      <c r="BE2" s="3" t="s">
        <v>241</v>
      </c>
      <c r="BF2" s="3" t="s">
        <v>243</v>
      </c>
      <c r="BG2" s="3" t="s">
        <v>241</v>
      </c>
      <c r="BH2" s="3" t="s">
        <v>243</v>
      </c>
      <c r="BI2" s="3" t="s">
        <v>241</v>
      </c>
      <c r="BJ2" s="3" t="s">
        <v>241</v>
      </c>
      <c r="BK2" s="3" t="s">
        <v>241</v>
      </c>
      <c r="BL2" s="3" t="s">
        <v>241</v>
      </c>
      <c r="BM2" s="3" t="s">
        <v>242</v>
      </c>
      <c r="BN2" s="3" t="s">
        <v>243</v>
      </c>
      <c r="BO2" s="3" t="s">
        <v>241</v>
      </c>
      <c r="BP2" s="3" t="s">
        <v>242</v>
      </c>
      <c r="BQ2" s="3" t="s">
        <v>243</v>
      </c>
      <c r="BR2" s="3" t="s">
        <v>241</v>
      </c>
      <c r="BS2" s="3" t="s">
        <v>242</v>
      </c>
      <c r="BT2" s="3" t="s">
        <v>243</v>
      </c>
      <c r="BU2" s="3" t="s">
        <v>241</v>
      </c>
      <c r="BV2" s="3" t="s">
        <v>242</v>
      </c>
      <c r="BW2" s="3" t="s">
        <v>243</v>
      </c>
      <c r="BX2" s="3" t="s">
        <v>241</v>
      </c>
      <c r="BY2" s="3" t="s">
        <v>242</v>
      </c>
      <c r="BZ2" s="3" t="s">
        <v>243</v>
      </c>
      <c r="CA2" s="3" t="s">
        <v>241</v>
      </c>
      <c r="CB2" s="3" t="s">
        <v>242</v>
      </c>
      <c r="CC2" s="3" t="s">
        <v>243</v>
      </c>
      <c r="CD2" s="3" t="s">
        <v>241</v>
      </c>
      <c r="CE2" s="3" t="s">
        <v>243</v>
      </c>
      <c r="CF2" s="3" t="s">
        <v>241</v>
      </c>
      <c r="CG2" s="3" t="s">
        <v>243</v>
      </c>
      <c r="CH2" s="3" t="s">
        <v>241</v>
      </c>
      <c r="CI2" s="3" t="s">
        <v>243</v>
      </c>
      <c r="CJ2" s="3" t="s">
        <v>241</v>
      </c>
      <c r="CK2" s="3" t="s">
        <v>243</v>
      </c>
      <c r="CL2" s="3" t="s">
        <v>243</v>
      </c>
      <c r="CM2" s="3" t="s">
        <v>243</v>
      </c>
      <c r="CN2" s="3" t="s">
        <v>243</v>
      </c>
      <c r="CO2" s="3" t="s">
        <v>243</v>
      </c>
      <c r="CP2" s="3" t="s">
        <v>243</v>
      </c>
      <c r="CQ2" s="3" t="s">
        <v>243</v>
      </c>
      <c r="CR2" s="3" t="s">
        <v>243</v>
      </c>
      <c r="CS2" s="3" t="s">
        <v>243</v>
      </c>
      <c r="CT2" s="3" t="s">
        <v>243</v>
      </c>
      <c r="CU2" s="3" t="s">
        <v>243</v>
      </c>
      <c r="CV2" s="3" t="s">
        <v>243</v>
      </c>
      <c r="CW2" s="3" t="s">
        <v>243</v>
      </c>
      <c r="CX2" s="3" t="s">
        <v>243</v>
      </c>
      <c r="CY2" s="3" t="s">
        <v>243</v>
      </c>
      <c r="CZ2" s="3" t="s">
        <v>243</v>
      </c>
      <c r="DA2" s="3" t="s">
        <v>243</v>
      </c>
      <c r="DB2" s="3" t="s">
        <v>243</v>
      </c>
      <c r="DC2" s="3" t="s">
        <v>243</v>
      </c>
      <c r="DD2" s="3" t="s">
        <v>243</v>
      </c>
      <c r="DE2" s="3" t="s">
        <v>280</v>
      </c>
      <c r="DF2" s="3" t="s">
        <v>279</v>
      </c>
      <c r="DG2" s="3" t="s">
        <v>287</v>
      </c>
      <c r="DH2" s="3" t="s">
        <v>286</v>
      </c>
    </row>
    <row r="4" spans="1:112" ht="12.75">
      <c r="A4" t="s">
        <v>202</v>
      </c>
      <c r="B4" t="s">
        <v>0</v>
      </c>
      <c r="C4" s="19" t="s">
        <v>251</v>
      </c>
      <c r="D4" s="1" t="s">
        <v>274</v>
      </c>
      <c r="E4" t="s">
        <v>250</v>
      </c>
      <c r="F4" s="1" t="s">
        <v>249</v>
      </c>
      <c r="G4" t="s">
        <v>252</v>
      </c>
      <c r="H4" t="s">
        <v>309</v>
      </c>
      <c r="I4" t="s">
        <v>308</v>
      </c>
      <c r="J4" t="s">
        <v>307</v>
      </c>
      <c r="K4" t="s">
        <v>306</v>
      </c>
      <c r="L4" t="s">
        <v>303</v>
      </c>
      <c r="M4" t="s">
        <v>302</v>
      </c>
      <c r="N4" t="s">
        <v>298</v>
      </c>
      <c r="O4" t="s">
        <v>297</v>
      </c>
      <c r="P4" t="s">
        <v>296</v>
      </c>
      <c r="Q4" t="s">
        <v>294</v>
      </c>
      <c r="R4" t="s">
        <v>289</v>
      </c>
      <c r="S4" t="s">
        <v>288</v>
      </c>
      <c r="T4" t="s">
        <v>282</v>
      </c>
      <c r="U4" s="1" t="s">
        <v>275</v>
      </c>
      <c r="V4" t="s">
        <v>254</v>
      </c>
      <c r="W4" t="s">
        <v>239</v>
      </c>
      <c r="X4" t="s">
        <v>253</v>
      </c>
      <c r="Y4" t="s">
        <v>229</v>
      </c>
      <c r="Z4" t="s">
        <v>228</v>
      </c>
      <c r="AA4" t="s">
        <v>227</v>
      </c>
      <c r="AB4" t="s">
        <v>209</v>
      </c>
      <c r="AC4" t="s">
        <v>208</v>
      </c>
      <c r="AD4" t="s">
        <v>207</v>
      </c>
      <c r="AE4" t="s">
        <v>206</v>
      </c>
      <c r="AF4" t="s">
        <v>205</v>
      </c>
      <c r="AG4" t="s">
        <v>204</v>
      </c>
      <c r="AH4" t="s">
        <v>203</v>
      </c>
      <c r="AI4" t="s">
        <v>201</v>
      </c>
      <c r="AJ4" t="s">
        <v>69</v>
      </c>
      <c r="AK4" t="s">
        <v>68</v>
      </c>
      <c r="AL4" t="s">
        <v>67</v>
      </c>
      <c r="AM4" t="s">
        <v>66</v>
      </c>
      <c r="AN4" t="s">
        <v>65</v>
      </c>
      <c r="AO4" t="s">
        <v>64</v>
      </c>
      <c r="AP4" t="s">
        <v>63</v>
      </c>
      <c r="AQ4" t="s">
        <v>62</v>
      </c>
      <c r="AR4" t="s">
        <v>61</v>
      </c>
      <c r="AS4" t="s">
        <v>60</v>
      </c>
      <c r="AT4" t="s">
        <v>59</v>
      </c>
      <c r="AU4" t="s">
        <v>58</v>
      </c>
      <c r="AV4" t="s">
        <v>57</v>
      </c>
      <c r="AW4" t="s">
        <v>56</v>
      </c>
      <c r="AX4" t="s">
        <v>55</v>
      </c>
      <c r="AY4" t="s">
        <v>54</v>
      </c>
      <c r="AZ4" t="s">
        <v>53</v>
      </c>
      <c r="BA4" t="s">
        <v>52</v>
      </c>
      <c r="BB4" t="s">
        <v>224</v>
      </c>
      <c r="BC4" t="s">
        <v>51</v>
      </c>
      <c r="BD4" t="s">
        <v>223</v>
      </c>
      <c r="BE4" t="s">
        <v>50</v>
      </c>
      <c r="BF4" t="s">
        <v>221</v>
      </c>
      <c r="BG4" t="s">
        <v>49</v>
      </c>
      <c r="BH4" t="s">
        <v>222</v>
      </c>
      <c r="BI4" t="s">
        <v>48</v>
      </c>
      <c r="BJ4" t="s">
        <v>47</v>
      </c>
      <c r="BK4" t="s">
        <v>46</v>
      </c>
      <c r="BL4" t="s">
        <v>45</v>
      </c>
      <c r="BM4" t="s">
        <v>44</v>
      </c>
      <c r="BN4" t="s">
        <v>43</v>
      </c>
      <c r="BO4" t="s">
        <v>42</v>
      </c>
      <c r="BP4" t="s">
        <v>41</v>
      </c>
      <c r="BQ4" t="s">
        <v>40</v>
      </c>
      <c r="BR4" t="s">
        <v>39</v>
      </c>
      <c r="BS4" t="s">
        <v>38</v>
      </c>
      <c r="BT4" t="s">
        <v>37</v>
      </c>
      <c r="BU4" t="s">
        <v>36</v>
      </c>
      <c r="BV4" t="s">
        <v>35</v>
      </c>
      <c r="BW4" t="s">
        <v>34</v>
      </c>
      <c r="BX4" t="s">
        <v>33</v>
      </c>
      <c r="BY4" t="s">
        <v>32</v>
      </c>
      <c r="BZ4" t="s">
        <v>31</v>
      </c>
      <c r="CA4" t="s">
        <v>30</v>
      </c>
      <c r="CB4" t="s">
        <v>29</v>
      </c>
      <c r="CC4" t="s">
        <v>28</v>
      </c>
      <c r="CD4" t="s">
        <v>27</v>
      </c>
      <c r="CE4" t="s">
        <v>26</v>
      </c>
      <c r="CF4" t="s">
        <v>25</v>
      </c>
      <c r="CG4" t="s">
        <v>24</v>
      </c>
      <c r="CH4" t="s">
        <v>23</v>
      </c>
      <c r="CI4" t="s">
        <v>22</v>
      </c>
      <c r="CJ4" t="s">
        <v>21</v>
      </c>
      <c r="CK4" t="s">
        <v>20</v>
      </c>
      <c r="CL4" t="s">
        <v>19</v>
      </c>
      <c r="CM4" t="s">
        <v>18</v>
      </c>
      <c r="CN4" t="s">
        <v>17</v>
      </c>
      <c r="CO4" t="s">
        <v>16</v>
      </c>
      <c r="CP4" t="s">
        <v>15</v>
      </c>
      <c r="CQ4" t="s">
        <v>14</v>
      </c>
      <c r="CR4" t="s">
        <v>13</v>
      </c>
      <c r="CS4" t="s">
        <v>12</v>
      </c>
      <c r="CT4" t="s">
        <v>11</v>
      </c>
      <c r="CU4" t="s">
        <v>10</v>
      </c>
      <c r="CV4" t="s">
        <v>9</v>
      </c>
      <c r="CW4" t="s">
        <v>8</v>
      </c>
      <c r="CX4" t="s">
        <v>7</v>
      </c>
      <c r="CY4" t="s">
        <v>6</v>
      </c>
      <c r="CZ4" t="s">
        <v>5</v>
      </c>
      <c r="DA4" t="s">
        <v>4</v>
      </c>
      <c r="DB4" t="s">
        <v>3</v>
      </c>
      <c r="DC4" t="s">
        <v>2</v>
      </c>
      <c r="DD4" t="s">
        <v>1</v>
      </c>
      <c r="DE4" s="1" t="s">
        <v>278</v>
      </c>
      <c r="DF4" s="1" t="s">
        <v>277</v>
      </c>
      <c r="DG4" t="s">
        <v>284</v>
      </c>
      <c r="DH4" t="s">
        <v>285</v>
      </c>
    </row>
    <row r="5" spans="1:112" ht="12.75">
      <c r="A5">
        <v>1</v>
      </c>
      <c r="B5" s="1" t="s">
        <v>73</v>
      </c>
      <c r="C5" s="19">
        <f>SUM(H5:DD5)</f>
        <v>360</v>
      </c>
      <c r="D5">
        <f>MAX(N5:DD5)</f>
        <v>10</v>
      </c>
      <c r="E5">
        <f>DE5+DF5</f>
        <v>152.5</v>
      </c>
      <c r="F5">
        <f>DG5+DH5</f>
        <v>184.5</v>
      </c>
      <c r="G5">
        <f>SUM(BM5,BP5,BS5,BV5,BY5,CB5)</f>
        <v>23</v>
      </c>
      <c r="H5">
        <v>10</v>
      </c>
      <c r="I5">
        <v>7</v>
      </c>
      <c r="J5">
        <v>10</v>
      </c>
      <c r="K5">
        <v>6</v>
      </c>
      <c r="L5">
        <v>10</v>
      </c>
      <c r="M5">
        <v>8</v>
      </c>
      <c r="N5">
        <v>10</v>
      </c>
      <c r="O5">
        <v>5</v>
      </c>
      <c r="P5">
        <v>10</v>
      </c>
      <c r="Q5">
        <v>7</v>
      </c>
      <c r="R5">
        <v>8.5</v>
      </c>
      <c r="S5">
        <v>6</v>
      </c>
      <c r="T5">
        <v>8</v>
      </c>
      <c r="U5">
        <v>8</v>
      </c>
      <c r="V5">
        <v>9</v>
      </c>
      <c r="W5">
        <v>2</v>
      </c>
      <c r="X5">
        <v>10</v>
      </c>
      <c r="Y5">
        <v>7</v>
      </c>
      <c r="Z5">
        <v>9</v>
      </c>
      <c r="AA5">
        <v>7</v>
      </c>
      <c r="AB5">
        <v>8</v>
      </c>
      <c r="AC5">
        <v>8</v>
      </c>
      <c r="AD5">
        <v>9</v>
      </c>
      <c r="AE5">
        <v>1</v>
      </c>
      <c r="AF5">
        <v>9</v>
      </c>
      <c r="AG5">
        <v>9</v>
      </c>
      <c r="AH5">
        <v>6</v>
      </c>
      <c r="AI5">
        <v>5</v>
      </c>
      <c r="AJ5">
        <v>4</v>
      </c>
      <c r="AK5">
        <v>7</v>
      </c>
      <c r="AL5">
        <v>10</v>
      </c>
      <c r="AM5">
        <v>7</v>
      </c>
      <c r="AN5">
        <v>9</v>
      </c>
      <c r="AO5">
        <v>6</v>
      </c>
      <c r="AP5">
        <v>0</v>
      </c>
      <c r="AQ5">
        <v>6</v>
      </c>
      <c r="AR5">
        <v>0</v>
      </c>
      <c r="AS5">
        <v>0</v>
      </c>
      <c r="AT5">
        <v>0</v>
      </c>
      <c r="AU5">
        <v>3</v>
      </c>
      <c r="AV5">
        <v>0</v>
      </c>
      <c r="AW5">
        <v>0</v>
      </c>
      <c r="AX5">
        <v>5</v>
      </c>
      <c r="AY5">
        <v>0</v>
      </c>
      <c r="AZ5">
        <v>0</v>
      </c>
      <c r="BA5">
        <v>0</v>
      </c>
      <c r="BC5">
        <v>2</v>
      </c>
      <c r="BE5">
        <v>0</v>
      </c>
      <c r="BG5">
        <v>1</v>
      </c>
      <c r="BH5">
        <v>8</v>
      </c>
      <c r="BI5">
        <v>0</v>
      </c>
      <c r="BJ5">
        <v>0</v>
      </c>
      <c r="BK5">
        <v>2</v>
      </c>
      <c r="BL5">
        <v>5</v>
      </c>
      <c r="BM5">
        <v>0</v>
      </c>
      <c r="BN5">
        <v>7</v>
      </c>
      <c r="BO5">
        <v>2.5</v>
      </c>
      <c r="BP5">
        <v>9</v>
      </c>
      <c r="BQ5">
        <v>0</v>
      </c>
      <c r="BR5">
        <v>1</v>
      </c>
      <c r="BS5">
        <v>6</v>
      </c>
      <c r="BT5">
        <v>3</v>
      </c>
      <c r="BU5">
        <v>5</v>
      </c>
      <c r="BV5">
        <v>2</v>
      </c>
      <c r="BW5">
        <v>4</v>
      </c>
      <c r="BX5">
        <v>5</v>
      </c>
      <c r="BY5">
        <v>4</v>
      </c>
      <c r="BZ5">
        <v>4</v>
      </c>
      <c r="CA5">
        <v>1</v>
      </c>
      <c r="CB5">
        <v>2</v>
      </c>
      <c r="CC5">
        <v>4</v>
      </c>
      <c r="CD5">
        <v>8</v>
      </c>
      <c r="CE5">
        <v>0</v>
      </c>
      <c r="CF5">
        <v>2</v>
      </c>
      <c r="CG5">
        <v>0</v>
      </c>
      <c r="CH5">
        <v>3</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f>SUM(I5,K5,M5,O5,Q5,S5,U5,W5,Y5,AA5,AC5,AE5,AG5,AI5,AK5,AM5,AO5,AQ5,AS5,AU5)</f>
        <v>115</v>
      </c>
      <c r="DF5">
        <f>SUM(AW5,AY5,BA5,BC5,BE5,BG5,BI5,BJ5,BK5,BL5,BO5,BR5,BU5,BX5,CA5,CD5,CF5,CH5,CJ5)</f>
        <v>37.5</v>
      </c>
      <c r="DG5">
        <f>SUM(H5,J5,L5,N5,P5,R5,T5,V5,X5,Z5,AB5,AD5,AF5,AH5,AJ5,AL5,AN5,AP5,AR5,AT5)</f>
        <v>149.5</v>
      </c>
      <c r="DH5">
        <f>SUM(AV5,AX5,AZ5,BB5,BD5,BF5,BH5,BN5,BQ5,BT5,BW5,BZ5,CC5,CE5,CG5,CI5,CK5:DD5)</f>
        <v>35</v>
      </c>
    </row>
    <row r="6" spans="1:112" ht="12.75">
      <c r="A6">
        <v>2</v>
      </c>
      <c r="B6" t="s">
        <v>72</v>
      </c>
      <c r="C6" s="19">
        <f>SUM(H6:DD6)</f>
        <v>285</v>
      </c>
      <c r="D6">
        <f>MAX(N6:DD6)</f>
        <v>10</v>
      </c>
      <c r="E6">
        <f>DE6+DF6</f>
        <v>256</v>
      </c>
      <c r="F6">
        <f>DG6+DH6</f>
        <v>16</v>
      </c>
      <c r="G6">
        <f>SUM(BM6,BP6,BS6,BV6,BY6,CB6)</f>
        <v>13</v>
      </c>
      <c r="I6">
        <v>9</v>
      </c>
      <c r="K6">
        <v>8</v>
      </c>
      <c r="M6">
        <v>10</v>
      </c>
      <c r="O6">
        <v>10</v>
      </c>
      <c r="Q6">
        <v>6</v>
      </c>
      <c r="S6">
        <v>9</v>
      </c>
      <c r="U6">
        <v>10</v>
      </c>
      <c r="W6">
        <v>9</v>
      </c>
      <c r="AA6">
        <v>9</v>
      </c>
      <c r="AC6">
        <v>9</v>
      </c>
      <c r="AE6">
        <v>10</v>
      </c>
      <c r="AG6">
        <v>10</v>
      </c>
      <c r="AI6">
        <v>10</v>
      </c>
      <c r="AJ6">
        <v>10</v>
      </c>
      <c r="AK6">
        <v>10</v>
      </c>
      <c r="AL6">
        <v>0</v>
      </c>
      <c r="AM6">
        <v>9</v>
      </c>
      <c r="AN6">
        <v>0</v>
      </c>
      <c r="AO6">
        <v>10</v>
      </c>
      <c r="AP6">
        <v>0</v>
      </c>
      <c r="AQ6">
        <v>0</v>
      </c>
      <c r="AR6">
        <v>0</v>
      </c>
      <c r="AS6">
        <v>8</v>
      </c>
      <c r="AT6">
        <v>0</v>
      </c>
      <c r="AU6">
        <v>8</v>
      </c>
      <c r="AV6">
        <v>0</v>
      </c>
      <c r="AW6">
        <v>8</v>
      </c>
      <c r="AX6">
        <v>0</v>
      </c>
      <c r="AY6">
        <v>10</v>
      </c>
      <c r="AZ6">
        <v>0</v>
      </c>
      <c r="BA6">
        <v>8</v>
      </c>
      <c r="BC6">
        <v>10</v>
      </c>
      <c r="BE6">
        <v>10</v>
      </c>
      <c r="BG6">
        <v>10</v>
      </c>
      <c r="BI6">
        <v>6</v>
      </c>
      <c r="BJ6">
        <v>7</v>
      </c>
      <c r="BK6">
        <v>8</v>
      </c>
      <c r="BL6">
        <v>3</v>
      </c>
      <c r="BM6">
        <v>3</v>
      </c>
      <c r="BN6">
        <v>6</v>
      </c>
      <c r="BO6">
        <v>6</v>
      </c>
      <c r="BP6">
        <v>7</v>
      </c>
      <c r="BQ6">
        <v>0</v>
      </c>
      <c r="BR6">
        <v>3</v>
      </c>
      <c r="BS6">
        <v>3</v>
      </c>
      <c r="BT6">
        <v>0</v>
      </c>
      <c r="BU6">
        <v>2</v>
      </c>
      <c r="BV6">
        <v>0</v>
      </c>
      <c r="BW6">
        <v>0</v>
      </c>
      <c r="BX6">
        <v>1</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f>SUM(I6,K6,M6,O6,Q6,S6,U6,W6,Y6,AA6,AC6,AE6,AG6,AI6,AK6,AM6,AO6,AQ6,AS6,AU6)</f>
        <v>164</v>
      </c>
      <c r="DF6">
        <f>SUM(AW6,AY6,BA6,BC6,BE6,BG6,BI6,BJ6,BK6,BL6,BO6,BR6,BU6,BX6,CA6,CD6,CF6,CH6,CJ6)</f>
        <v>92</v>
      </c>
      <c r="DG6">
        <f>SUM(H6,J6,L6,N6,P6,R6,T6,V6,X6,Z6,AB6,AD6,AF6,AH6,AJ6,AL6,AN6,AP6,AR6,AT6)</f>
        <v>10</v>
      </c>
      <c r="DH6">
        <f>SUM(AV6,AX6,AZ6,BB6,BD6,BF6,BH6,BN6,BQ6,BT6,BW6,BZ6,CC6,CE6,CG6,CI6,CK6:DD6)</f>
        <v>6</v>
      </c>
    </row>
    <row r="7" spans="1:112" ht="12.75">
      <c r="A7">
        <v>3</v>
      </c>
      <c r="B7" t="s">
        <v>70</v>
      </c>
      <c r="C7" s="19">
        <f>SUM(H7:DD7)</f>
        <v>266</v>
      </c>
      <c r="D7">
        <f>MAX(N7:DD7)</f>
        <v>10</v>
      </c>
      <c r="E7">
        <f>DE7+DF7</f>
        <v>35</v>
      </c>
      <c r="F7">
        <f>DG7+DH7</f>
        <v>231</v>
      </c>
      <c r="G7">
        <f>SUM(BM7,BP7,BS7,BV7,BY7,CB7)</f>
        <v>0</v>
      </c>
      <c r="N7">
        <v>6</v>
      </c>
      <c r="R7">
        <v>6</v>
      </c>
      <c r="T7">
        <v>5</v>
      </c>
      <c r="U7">
        <v>5</v>
      </c>
      <c r="X7">
        <v>8</v>
      </c>
      <c r="Z7">
        <v>7</v>
      </c>
      <c r="AB7">
        <v>7</v>
      </c>
      <c r="AC7">
        <v>1</v>
      </c>
      <c r="AD7">
        <v>6</v>
      </c>
      <c r="AH7">
        <v>4</v>
      </c>
      <c r="AJ7">
        <v>6</v>
      </c>
      <c r="AK7">
        <v>0</v>
      </c>
      <c r="AL7">
        <v>5</v>
      </c>
      <c r="AM7">
        <v>0</v>
      </c>
      <c r="AN7">
        <v>7</v>
      </c>
      <c r="AO7">
        <v>0</v>
      </c>
      <c r="AP7">
        <v>8</v>
      </c>
      <c r="AQ7">
        <v>0</v>
      </c>
      <c r="AR7">
        <v>10</v>
      </c>
      <c r="AS7">
        <v>0</v>
      </c>
      <c r="AT7">
        <v>8</v>
      </c>
      <c r="AU7">
        <v>0</v>
      </c>
      <c r="AV7">
        <v>10</v>
      </c>
      <c r="AW7">
        <v>0</v>
      </c>
      <c r="AX7">
        <v>2</v>
      </c>
      <c r="AY7">
        <v>0</v>
      </c>
      <c r="AZ7">
        <v>6</v>
      </c>
      <c r="BA7">
        <v>0</v>
      </c>
      <c r="BB7">
        <v>9</v>
      </c>
      <c r="BC7">
        <v>0</v>
      </c>
      <c r="BD7">
        <v>9</v>
      </c>
      <c r="BE7">
        <v>0</v>
      </c>
      <c r="BF7">
        <v>7</v>
      </c>
      <c r="BG7">
        <v>0</v>
      </c>
      <c r="BH7">
        <v>7</v>
      </c>
      <c r="BI7">
        <v>0</v>
      </c>
      <c r="BJ7">
        <v>0</v>
      </c>
      <c r="BK7">
        <v>0</v>
      </c>
      <c r="BL7">
        <v>0</v>
      </c>
      <c r="BM7">
        <v>0</v>
      </c>
      <c r="BN7">
        <v>5</v>
      </c>
      <c r="BO7">
        <v>0</v>
      </c>
      <c r="BP7">
        <v>0</v>
      </c>
      <c r="BQ7">
        <v>0</v>
      </c>
      <c r="BR7">
        <v>5</v>
      </c>
      <c r="BS7">
        <v>0</v>
      </c>
      <c r="BT7">
        <v>4</v>
      </c>
      <c r="BU7">
        <v>4</v>
      </c>
      <c r="BV7">
        <v>0</v>
      </c>
      <c r="BW7">
        <v>10</v>
      </c>
      <c r="BX7">
        <v>0</v>
      </c>
      <c r="BY7">
        <v>0</v>
      </c>
      <c r="BZ7">
        <v>10</v>
      </c>
      <c r="CA7">
        <v>0</v>
      </c>
      <c r="CB7">
        <v>0</v>
      </c>
      <c r="CC7">
        <v>9</v>
      </c>
      <c r="CD7">
        <v>0</v>
      </c>
      <c r="CE7">
        <v>4</v>
      </c>
      <c r="CF7">
        <v>4</v>
      </c>
      <c r="CG7">
        <v>5</v>
      </c>
      <c r="CH7">
        <v>7</v>
      </c>
      <c r="CI7">
        <v>8</v>
      </c>
      <c r="CJ7">
        <v>9</v>
      </c>
      <c r="CK7">
        <v>8</v>
      </c>
      <c r="CL7">
        <v>9</v>
      </c>
      <c r="CM7">
        <v>6</v>
      </c>
      <c r="CN7">
        <v>10</v>
      </c>
      <c r="CO7">
        <v>0</v>
      </c>
      <c r="CP7">
        <v>0</v>
      </c>
      <c r="CQ7">
        <v>0</v>
      </c>
      <c r="CR7">
        <v>0</v>
      </c>
      <c r="CS7">
        <v>0</v>
      </c>
      <c r="CT7">
        <v>0</v>
      </c>
      <c r="CU7">
        <v>0</v>
      </c>
      <c r="CV7">
        <v>0</v>
      </c>
      <c r="CW7">
        <v>0</v>
      </c>
      <c r="CX7">
        <v>0</v>
      </c>
      <c r="CY7">
        <v>0</v>
      </c>
      <c r="CZ7">
        <v>0</v>
      </c>
      <c r="DA7">
        <v>0</v>
      </c>
      <c r="DB7">
        <v>0</v>
      </c>
      <c r="DC7">
        <v>0</v>
      </c>
      <c r="DD7">
        <v>0</v>
      </c>
      <c r="DE7">
        <f>SUM(I7,K7,M7,O7,Q7,S7,U7,W7,Y7,AA7,AC7,AE7,AG7,AI7,AK7,AM7,AO7,AQ7,AS7,AU7)</f>
        <v>6</v>
      </c>
      <c r="DF7">
        <f>SUM(AW7,AY7,BA7,BC7,BE7,BG7,BI7,BJ7,BK7,BL7,BO7,BR7,BU7,BX7,CA7,CD7,CF7,CH7,CJ7)</f>
        <v>29</v>
      </c>
      <c r="DG7">
        <f>SUM(H7,J7,L7,N7,P7,R7,T7,V7,X7,Z7,AB7,AD7,AF7,AH7,AJ7,AL7,AN7,AP7,AR7,AT7)</f>
        <v>93</v>
      </c>
      <c r="DH7">
        <f>SUM(AV7,AX7,AZ7,BB7,BD7,BF7,BH7,BN7,BQ7,BT7,BW7,BZ7,CC7,CE7,CG7,CI7,CK7:DD7)</f>
        <v>138</v>
      </c>
    </row>
    <row r="8" spans="1:112" ht="12.75">
      <c r="A8">
        <v>4</v>
      </c>
      <c r="B8" t="s">
        <v>78</v>
      </c>
      <c r="C8" s="19">
        <f>SUM(H8:DD8)</f>
        <v>198</v>
      </c>
      <c r="D8">
        <f>MAX(N8:DD8)</f>
        <v>10</v>
      </c>
      <c r="E8">
        <f>DE8+DF8</f>
        <v>183</v>
      </c>
      <c r="F8">
        <f>DG8+DH8</f>
        <v>15</v>
      </c>
      <c r="G8">
        <f>SUM(BM8,BP8,BS8,BV8,BY8,CB8)</f>
        <v>0</v>
      </c>
      <c r="O8">
        <v>9</v>
      </c>
      <c r="Q8">
        <v>10</v>
      </c>
      <c r="S8">
        <v>10</v>
      </c>
      <c r="W8">
        <v>7</v>
      </c>
      <c r="Y8">
        <v>9</v>
      </c>
      <c r="AA8">
        <v>10</v>
      </c>
      <c r="AC8">
        <v>10</v>
      </c>
      <c r="AE8">
        <v>7</v>
      </c>
      <c r="AG8">
        <v>6</v>
      </c>
      <c r="AI8">
        <v>4</v>
      </c>
      <c r="AJ8">
        <v>0</v>
      </c>
      <c r="AK8">
        <v>5</v>
      </c>
      <c r="AL8">
        <v>0</v>
      </c>
      <c r="AM8">
        <v>6</v>
      </c>
      <c r="AN8">
        <v>0</v>
      </c>
      <c r="AO8">
        <v>8</v>
      </c>
      <c r="AP8">
        <v>0</v>
      </c>
      <c r="AQ8">
        <v>2</v>
      </c>
      <c r="AR8">
        <v>0</v>
      </c>
      <c r="AS8">
        <v>4</v>
      </c>
      <c r="AT8">
        <v>0</v>
      </c>
      <c r="AU8">
        <v>4</v>
      </c>
      <c r="AV8">
        <v>0</v>
      </c>
      <c r="AW8">
        <v>0</v>
      </c>
      <c r="AX8">
        <v>0</v>
      </c>
      <c r="AY8">
        <v>3</v>
      </c>
      <c r="AZ8">
        <v>0</v>
      </c>
      <c r="BA8">
        <v>10</v>
      </c>
      <c r="BC8">
        <v>3</v>
      </c>
      <c r="BE8">
        <v>6</v>
      </c>
      <c r="BG8">
        <v>3</v>
      </c>
      <c r="BI8">
        <v>4</v>
      </c>
      <c r="BJ8">
        <v>4</v>
      </c>
      <c r="BK8">
        <v>1</v>
      </c>
      <c r="BL8">
        <v>6</v>
      </c>
      <c r="BM8">
        <v>0</v>
      </c>
      <c r="BN8">
        <v>0</v>
      </c>
      <c r="BO8">
        <v>7</v>
      </c>
      <c r="BP8">
        <v>0</v>
      </c>
      <c r="BQ8">
        <v>2</v>
      </c>
      <c r="BR8">
        <v>4</v>
      </c>
      <c r="BS8">
        <v>0</v>
      </c>
      <c r="BT8">
        <v>0</v>
      </c>
      <c r="BU8">
        <v>1</v>
      </c>
      <c r="BV8">
        <v>0</v>
      </c>
      <c r="BW8">
        <v>0</v>
      </c>
      <c r="BX8">
        <v>9</v>
      </c>
      <c r="BY8">
        <v>0</v>
      </c>
      <c r="BZ8">
        <v>0</v>
      </c>
      <c r="CA8">
        <v>7</v>
      </c>
      <c r="CB8">
        <v>0</v>
      </c>
      <c r="CC8">
        <v>0</v>
      </c>
      <c r="CD8">
        <v>4</v>
      </c>
      <c r="CE8">
        <v>0</v>
      </c>
      <c r="CF8">
        <v>0</v>
      </c>
      <c r="CG8">
        <v>6</v>
      </c>
      <c r="CH8">
        <v>0</v>
      </c>
      <c r="CI8">
        <v>7</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f>SUM(I8,K8,M8,O8,Q8,S8,U8,W8,Y8,AA8,AC8,AE8,AG8,AI8,AK8,AM8,AO8,AQ8,AS8,AU8)</f>
        <v>111</v>
      </c>
      <c r="DF8">
        <f>SUM(AW8,AY8,BA8,BC8,BE8,BG8,BI8,BJ8,BK8,BL8,BO8,BR8,BU8,BX8,CA8,CD8,CF8,CH8,CJ8)</f>
        <v>72</v>
      </c>
      <c r="DG8">
        <f>SUM(H8,J8,L8,N8,P8,R8,T8,V8,X8,Z8,AB8,AD8,AF8,AH8,AJ8,AL8,AN8,AP8,AR8,AT8)</f>
        <v>0</v>
      </c>
      <c r="DH8">
        <f>SUM(AV8,AX8,AZ8,BB8,BD8,BF8,BH8,BN8,BQ8,BT8,BW8,BZ8,CC8,CE8,CG8,CI8,CK8:DD8)</f>
        <v>15</v>
      </c>
    </row>
    <row r="9" spans="1:112" ht="12.75">
      <c r="A9">
        <v>5</v>
      </c>
      <c r="B9" t="s">
        <v>76</v>
      </c>
      <c r="C9" s="19">
        <f>SUM(H9:DD9)</f>
        <v>189</v>
      </c>
      <c r="D9">
        <f>MAX(N9:DD9)</f>
        <v>10</v>
      </c>
      <c r="E9">
        <f>DE9+DF9</f>
        <v>50</v>
      </c>
      <c r="F9">
        <f>DG9+DH9</f>
        <v>83</v>
      </c>
      <c r="G9">
        <f>SUM(BM9,BP9,BS9,BV9,BY9,CB9)</f>
        <v>56</v>
      </c>
      <c r="H9">
        <v>8</v>
      </c>
      <c r="J9">
        <v>9</v>
      </c>
      <c r="K9">
        <v>5</v>
      </c>
      <c r="L9">
        <v>8</v>
      </c>
      <c r="N9">
        <v>5</v>
      </c>
      <c r="P9">
        <v>9</v>
      </c>
      <c r="R9">
        <v>5</v>
      </c>
      <c r="T9">
        <v>7</v>
      </c>
      <c r="V9">
        <v>6</v>
      </c>
      <c r="AJ9">
        <v>0</v>
      </c>
      <c r="AK9">
        <v>0</v>
      </c>
      <c r="AL9">
        <v>0</v>
      </c>
      <c r="AM9">
        <v>0</v>
      </c>
      <c r="AN9">
        <v>0</v>
      </c>
      <c r="AO9">
        <v>0</v>
      </c>
      <c r="AP9">
        <v>0</v>
      </c>
      <c r="AQ9">
        <v>0</v>
      </c>
      <c r="AR9">
        <v>0</v>
      </c>
      <c r="AS9">
        <v>0</v>
      </c>
      <c r="AT9">
        <v>0</v>
      </c>
      <c r="AU9">
        <v>0</v>
      </c>
      <c r="AV9">
        <v>0</v>
      </c>
      <c r="AW9">
        <v>0</v>
      </c>
      <c r="AX9">
        <v>0</v>
      </c>
      <c r="AY9">
        <v>0</v>
      </c>
      <c r="AZ9">
        <v>0</v>
      </c>
      <c r="BA9">
        <v>0</v>
      </c>
      <c r="BC9">
        <v>0</v>
      </c>
      <c r="BE9">
        <v>0</v>
      </c>
      <c r="BG9">
        <v>0</v>
      </c>
      <c r="BI9">
        <v>0</v>
      </c>
      <c r="BJ9">
        <v>0</v>
      </c>
      <c r="BK9">
        <v>0</v>
      </c>
      <c r="BL9">
        <v>0</v>
      </c>
      <c r="BM9">
        <v>9</v>
      </c>
      <c r="BN9">
        <v>1</v>
      </c>
      <c r="BO9">
        <v>0</v>
      </c>
      <c r="BP9">
        <v>10</v>
      </c>
      <c r="BQ9">
        <v>0</v>
      </c>
      <c r="BR9">
        <v>0</v>
      </c>
      <c r="BS9">
        <v>9</v>
      </c>
      <c r="BT9">
        <v>1</v>
      </c>
      <c r="BU9">
        <v>8</v>
      </c>
      <c r="BV9">
        <v>9</v>
      </c>
      <c r="BW9">
        <v>0</v>
      </c>
      <c r="BX9">
        <v>4</v>
      </c>
      <c r="BY9">
        <v>10</v>
      </c>
      <c r="BZ9">
        <v>0</v>
      </c>
      <c r="CA9">
        <v>6</v>
      </c>
      <c r="CB9">
        <v>9</v>
      </c>
      <c r="CC9">
        <v>0</v>
      </c>
      <c r="CD9">
        <v>7</v>
      </c>
      <c r="CE9">
        <v>0</v>
      </c>
      <c r="CF9">
        <v>8</v>
      </c>
      <c r="CG9">
        <v>0</v>
      </c>
      <c r="CH9">
        <v>2</v>
      </c>
      <c r="CI9">
        <v>0</v>
      </c>
      <c r="CJ9">
        <v>10</v>
      </c>
      <c r="CK9">
        <v>10</v>
      </c>
      <c r="CL9">
        <v>6</v>
      </c>
      <c r="CM9">
        <v>8</v>
      </c>
      <c r="CN9">
        <v>0</v>
      </c>
      <c r="CO9">
        <v>0</v>
      </c>
      <c r="CP9">
        <v>0</v>
      </c>
      <c r="CQ9">
        <v>0</v>
      </c>
      <c r="CR9">
        <v>0</v>
      </c>
      <c r="CS9">
        <v>0</v>
      </c>
      <c r="CT9">
        <v>0</v>
      </c>
      <c r="CU9">
        <v>0</v>
      </c>
      <c r="CV9">
        <v>0</v>
      </c>
      <c r="CW9">
        <v>0</v>
      </c>
      <c r="CX9">
        <v>0</v>
      </c>
      <c r="CY9">
        <v>0</v>
      </c>
      <c r="CZ9">
        <v>0</v>
      </c>
      <c r="DA9">
        <v>0</v>
      </c>
      <c r="DB9">
        <v>0</v>
      </c>
      <c r="DC9">
        <v>0</v>
      </c>
      <c r="DD9">
        <v>0</v>
      </c>
      <c r="DE9">
        <f>SUM(I9,K9,M9,O9,Q9,S9,U9,W9,Y9,AA9,AC9,AE9,AG9,AI9,AK9,AM9,AO9,AQ9,AS9,AU9)</f>
        <v>5</v>
      </c>
      <c r="DF9">
        <f>SUM(AW9,AY9,BA9,BC9,BE9,BG9,BI9,BJ9,BK9,BL9,BO9,BR9,BU9,BX9,CA9,CD9,CF9,CH9,CJ9)</f>
        <v>45</v>
      </c>
      <c r="DG9">
        <f>SUM(H9,J9,L9,N9,P9,R9,T9,V9,X9,Z9,AB9,AD9,AF9,AH9,AJ9,AL9,AN9,AP9,AR9,AT9)</f>
        <v>57</v>
      </c>
      <c r="DH9">
        <f>SUM(AV9,AX9,AZ9,BB9,BD9,BF9,BH9,BN9,BQ9,BT9,BW9,BZ9,CC9,CE9,CG9,CI9,CK9:DD9)</f>
        <v>26</v>
      </c>
    </row>
    <row r="10" spans="1:112" ht="12.75">
      <c r="A10">
        <v>6</v>
      </c>
      <c r="B10" t="s">
        <v>71</v>
      </c>
      <c r="C10" s="19">
        <f>SUM(H10:DD10)</f>
        <v>178</v>
      </c>
      <c r="D10">
        <f>MAX(N10:DD10)</f>
        <v>10</v>
      </c>
      <c r="E10">
        <f>DE10+DF10</f>
        <v>130</v>
      </c>
      <c r="F10">
        <f>DG10+DH10</f>
        <v>48</v>
      </c>
      <c r="G10">
        <f>SUM(BM10,BP10,BS10,BV10,BY10,CB10)</f>
        <v>0</v>
      </c>
      <c r="AJ10">
        <v>0</v>
      </c>
      <c r="AK10">
        <v>0</v>
      </c>
      <c r="AL10">
        <v>0</v>
      </c>
      <c r="AM10">
        <v>0</v>
      </c>
      <c r="AN10">
        <v>0</v>
      </c>
      <c r="AO10">
        <v>0</v>
      </c>
      <c r="AP10">
        <v>0</v>
      </c>
      <c r="AQ10">
        <v>0</v>
      </c>
      <c r="AR10">
        <v>0</v>
      </c>
      <c r="AS10">
        <v>0</v>
      </c>
      <c r="AT10">
        <v>0</v>
      </c>
      <c r="AU10">
        <v>0</v>
      </c>
      <c r="AV10">
        <v>0</v>
      </c>
      <c r="AW10">
        <v>0</v>
      </c>
      <c r="AX10">
        <v>0</v>
      </c>
      <c r="AY10">
        <v>0</v>
      </c>
      <c r="AZ10">
        <v>0</v>
      </c>
      <c r="BA10">
        <v>0</v>
      </c>
      <c r="BC10">
        <v>0</v>
      </c>
      <c r="BE10">
        <v>8</v>
      </c>
      <c r="BG10">
        <v>9</v>
      </c>
      <c r="BI10">
        <v>10</v>
      </c>
      <c r="BJ10">
        <v>10</v>
      </c>
      <c r="BK10">
        <v>9</v>
      </c>
      <c r="BL10">
        <v>10</v>
      </c>
      <c r="BM10">
        <v>0</v>
      </c>
      <c r="BN10">
        <v>0</v>
      </c>
      <c r="BO10">
        <v>9</v>
      </c>
      <c r="BP10">
        <v>0</v>
      </c>
      <c r="BQ10">
        <v>8</v>
      </c>
      <c r="BR10">
        <v>9</v>
      </c>
      <c r="BS10">
        <v>0</v>
      </c>
      <c r="BT10">
        <v>6</v>
      </c>
      <c r="BU10">
        <v>9</v>
      </c>
      <c r="BV10">
        <v>0</v>
      </c>
      <c r="BW10">
        <v>8</v>
      </c>
      <c r="BX10">
        <v>10</v>
      </c>
      <c r="BY10">
        <v>0</v>
      </c>
      <c r="BZ10">
        <v>0</v>
      </c>
      <c r="CA10">
        <v>9</v>
      </c>
      <c r="CB10">
        <v>0</v>
      </c>
      <c r="CC10">
        <v>0</v>
      </c>
      <c r="CD10">
        <v>9</v>
      </c>
      <c r="CE10">
        <v>0</v>
      </c>
      <c r="CF10">
        <v>10</v>
      </c>
      <c r="CG10">
        <v>7</v>
      </c>
      <c r="CH10">
        <v>9</v>
      </c>
      <c r="CI10">
        <v>9</v>
      </c>
      <c r="CJ10">
        <v>0</v>
      </c>
      <c r="CK10">
        <v>6</v>
      </c>
      <c r="CL10">
        <v>4</v>
      </c>
      <c r="CM10">
        <v>0</v>
      </c>
      <c r="CN10">
        <v>0</v>
      </c>
      <c r="CO10">
        <v>0</v>
      </c>
      <c r="CP10">
        <v>0</v>
      </c>
      <c r="CQ10">
        <v>0</v>
      </c>
      <c r="CR10">
        <v>0</v>
      </c>
      <c r="CS10">
        <v>0</v>
      </c>
      <c r="CT10">
        <v>0</v>
      </c>
      <c r="CU10">
        <v>0</v>
      </c>
      <c r="CV10">
        <v>0</v>
      </c>
      <c r="CW10">
        <v>0</v>
      </c>
      <c r="CX10">
        <v>0</v>
      </c>
      <c r="CY10">
        <v>0</v>
      </c>
      <c r="CZ10">
        <v>0</v>
      </c>
      <c r="DA10">
        <v>0</v>
      </c>
      <c r="DB10">
        <v>0</v>
      </c>
      <c r="DC10">
        <v>0</v>
      </c>
      <c r="DD10">
        <v>0</v>
      </c>
      <c r="DE10">
        <f>SUM(I10,K10,M10,O10,Q10,S10,U10,W10,Y10,AA10,AC10,AE10,AG10,AI10,AK10,AM10,AO10,AQ10,AS10,AU10)</f>
        <v>0</v>
      </c>
      <c r="DF10">
        <f>SUM(AW10,AY10,BA10,BC10,BE10,BG10,BI10,BJ10,BK10,BL10,BO10,BR10,BU10,BX10,CA10,CD10,CF10,CH10,CJ10)</f>
        <v>130</v>
      </c>
      <c r="DG10">
        <f>SUM(H10,J10,L10,N10,P10,R10,T10,V10,X10,Z10,AB10,AD10,AF10,AH10,AJ10,AL10,AN10,AP10,AR10,AT10)</f>
        <v>0</v>
      </c>
      <c r="DH10">
        <f>SUM(AV10,AX10,AZ10,BB10,BD10,BF10,BH10,BN10,BQ10,BT10,BW10,BZ10,CC10,CE10,CG10,CI10,CK10:DD10)</f>
        <v>48</v>
      </c>
    </row>
    <row r="11" spans="1:112" ht="12.75">
      <c r="A11">
        <v>7</v>
      </c>
      <c r="B11" t="s">
        <v>82</v>
      </c>
      <c r="C11" s="19">
        <f>SUM(H11:DD11)</f>
        <v>150</v>
      </c>
      <c r="D11">
        <f>MAX(N11:DD11)</f>
        <v>10</v>
      </c>
      <c r="E11">
        <f>DE11+DF11</f>
        <v>31</v>
      </c>
      <c r="F11">
        <f>DG11+DH11</f>
        <v>119</v>
      </c>
      <c r="G11">
        <f>SUM(BM11,BP11,BS11,BV11,BY11,CB11)</f>
        <v>0</v>
      </c>
      <c r="AF11">
        <v>7</v>
      </c>
      <c r="AJ11">
        <v>9</v>
      </c>
      <c r="AK11">
        <v>0</v>
      </c>
      <c r="AL11">
        <v>8</v>
      </c>
      <c r="AM11">
        <v>0</v>
      </c>
      <c r="AN11">
        <v>8</v>
      </c>
      <c r="AO11">
        <v>0</v>
      </c>
      <c r="AP11">
        <v>10</v>
      </c>
      <c r="AQ11">
        <v>0</v>
      </c>
      <c r="AR11">
        <v>7</v>
      </c>
      <c r="AS11">
        <v>0</v>
      </c>
      <c r="AT11">
        <v>9</v>
      </c>
      <c r="AU11">
        <v>5</v>
      </c>
      <c r="AV11">
        <v>5</v>
      </c>
      <c r="AW11">
        <v>6</v>
      </c>
      <c r="AX11">
        <v>8</v>
      </c>
      <c r="AY11">
        <v>5</v>
      </c>
      <c r="AZ11">
        <v>9</v>
      </c>
      <c r="BA11">
        <v>2</v>
      </c>
      <c r="BB11">
        <v>10</v>
      </c>
      <c r="BC11">
        <v>7</v>
      </c>
      <c r="BD11">
        <v>8</v>
      </c>
      <c r="BE11">
        <v>0</v>
      </c>
      <c r="BF11">
        <v>8</v>
      </c>
      <c r="BG11">
        <v>0</v>
      </c>
      <c r="BH11">
        <v>9</v>
      </c>
      <c r="BI11">
        <v>1</v>
      </c>
      <c r="BJ11">
        <v>5</v>
      </c>
      <c r="BK11">
        <v>0</v>
      </c>
      <c r="BL11">
        <v>0</v>
      </c>
      <c r="BM11">
        <v>0</v>
      </c>
      <c r="BN11">
        <v>4</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f>SUM(I11,K11,M11,O11,Q11,S11,U11,W11,Y11,AA11,AC11,AE11,AG11,AI11,AK11,AM11,AO11,AQ11,AS11,AU11)</f>
        <v>5</v>
      </c>
      <c r="DF11">
        <f>SUM(AW11,AY11,BA11,BC11,BE11,BG11,BI11,BJ11,BK11,BL11,BO11,BR11,BU11,BX11,CA11,CD11,CF11,CH11,CJ11)</f>
        <v>26</v>
      </c>
      <c r="DG11">
        <f>SUM(H11,J11,L11,N11,P11,R11,T11,V11,X11,Z11,AB11,AD11,AF11,AH11,AJ11,AL11,AN11,AP11,AR11,AT11)</f>
        <v>58</v>
      </c>
      <c r="DH11">
        <f>SUM(AV11,AX11,AZ11,BB11,BD11,BF11,BH11,BN11,BQ11,BT11,BW11,BZ11,CC11,CE11,CG11,CI11,CK11:DD11)</f>
        <v>61</v>
      </c>
    </row>
    <row r="12" spans="1:112" ht="12.75">
      <c r="A12">
        <v>8</v>
      </c>
      <c r="B12" t="s">
        <v>85</v>
      </c>
      <c r="C12" s="19">
        <f>SUM(H12:DD12)</f>
        <v>145</v>
      </c>
      <c r="D12">
        <f>MAX(N12:DD12)</f>
        <v>10</v>
      </c>
      <c r="E12">
        <f>DE12+DF12</f>
        <v>145</v>
      </c>
      <c r="F12">
        <f>DG12+DH12</f>
        <v>0</v>
      </c>
      <c r="G12">
        <f>SUM(BM12,BP12,BS12,BV12,BY12,CB12)</f>
        <v>0</v>
      </c>
      <c r="I12">
        <v>10</v>
      </c>
      <c r="K12">
        <v>10</v>
      </c>
      <c r="M12">
        <v>9</v>
      </c>
      <c r="O12">
        <v>8</v>
      </c>
      <c r="Q12">
        <v>9</v>
      </c>
      <c r="W12">
        <v>10</v>
      </c>
      <c r="Y12">
        <v>8</v>
      </c>
      <c r="AA12">
        <v>6</v>
      </c>
      <c r="AJ12">
        <v>0</v>
      </c>
      <c r="AK12">
        <v>0</v>
      </c>
      <c r="AL12">
        <v>0</v>
      </c>
      <c r="AM12">
        <v>0</v>
      </c>
      <c r="AN12">
        <v>0</v>
      </c>
      <c r="AO12">
        <v>2</v>
      </c>
      <c r="AP12">
        <v>0</v>
      </c>
      <c r="AQ12">
        <v>0</v>
      </c>
      <c r="AR12">
        <v>0</v>
      </c>
      <c r="AS12">
        <v>9</v>
      </c>
      <c r="AT12">
        <v>0</v>
      </c>
      <c r="AU12">
        <v>0</v>
      </c>
      <c r="AV12">
        <v>0</v>
      </c>
      <c r="AW12">
        <v>9</v>
      </c>
      <c r="AX12">
        <v>0</v>
      </c>
      <c r="AY12">
        <v>0</v>
      </c>
      <c r="AZ12">
        <v>0</v>
      </c>
      <c r="BA12">
        <v>6</v>
      </c>
      <c r="BC12">
        <v>8</v>
      </c>
      <c r="BE12">
        <v>9</v>
      </c>
      <c r="BG12">
        <v>7</v>
      </c>
      <c r="BI12">
        <v>0</v>
      </c>
      <c r="BJ12">
        <v>0</v>
      </c>
      <c r="BK12">
        <v>6</v>
      </c>
      <c r="BL12">
        <v>9</v>
      </c>
      <c r="BM12">
        <v>0</v>
      </c>
      <c r="BN12">
        <v>0</v>
      </c>
      <c r="BO12">
        <v>10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f>SUM(I12,K12,M12,O12,Q12,S12,U12,W12,Y12,AA12,AC12,AE12,AG12,AI12,AK12,AM12,AO12,AQ12,AS12,AU12)</f>
        <v>81</v>
      </c>
      <c r="DF12">
        <f>SUM(AW12,AY12,BA12,BC12,BE12,BG12,BI12,BJ12,BK12,BL12,BO12,BR12,BU12,BX12,CA12,CD12,CF12,CH12,CJ12)</f>
        <v>64</v>
      </c>
      <c r="DG12">
        <f>SUM(H12,J12,L12,N12,P12,R12,T12,V12,X12,Z12,AB12,AD12,AF12,AH12,AJ12,AL12,AN12,AP12,AR12,AT12)</f>
        <v>0</v>
      </c>
      <c r="DH12">
        <f>SUM(AV12,AX12,AZ12,BB12,BD12,BF12,BH12,BN12,BQ12,BT12,BW12,BZ12,CC12,CE12,CG12,CI12,CK12:DD12)</f>
        <v>0</v>
      </c>
    </row>
    <row r="13" spans="1:112" ht="12.75">
      <c r="A13">
        <v>9</v>
      </c>
      <c r="B13" t="s">
        <v>93</v>
      </c>
      <c r="C13" s="19">
        <f>SUM(H13:DD13)</f>
        <v>143</v>
      </c>
      <c r="D13">
        <f>MAX(N13:DD13)</f>
        <v>10</v>
      </c>
      <c r="E13">
        <f>DE13+DF13</f>
        <v>55.5</v>
      </c>
      <c r="F13">
        <f>DG13+DH13</f>
        <v>72.5</v>
      </c>
      <c r="G13">
        <f>SUM(BM13,BP13,BS13,BV13,BY13,CB13)</f>
        <v>15</v>
      </c>
      <c r="R13">
        <v>8.5</v>
      </c>
      <c r="S13">
        <v>4</v>
      </c>
      <c r="T13">
        <v>6</v>
      </c>
      <c r="V13">
        <v>10</v>
      </c>
      <c r="W13">
        <v>8</v>
      </c>
      <c r="X13">
        <v>9</v>
      </c>
      <c r="Y13">
        <v>10</v>
      </c>
      <c r="Z13">
        <v>6</v>
      </c>
      <c r="AA13">
        <v>5</v>
      </c>
      <c r="AB13">
        <v>9</v>
      </c>
      <c r="AD13">
        <v>8</v>
      </c>
      <c r="AG13">
        <v>3</v>
      </c>
      <c r="AJ13">
        <v>0</v>
      </c>
      <c r="AK13">
        <v>0</v>
      </c>
      <c r="AL13">
        <v>4</v>
      </c>
      <c r="AM13">
        <v>0</v>
      </c>
      <c r="AN13">
        <v>0</v>
      </c>
      <c r="AO13">
        <v>0</v>
      </c>
      <c r="AP13">
        <v>0</v>
      </c>
      <c r="AQ13">
        <v>0</v>
      </c>
      <c r="AR13">
        <v>0</v>
      </c>
      <c r="AS13">
        <v>0</v>
      </c>
      <c r="AT13">
        <v>0</v>
      </c>
      <c r="AU13">
        <v>2</v>
      </c>
      <c r="AV13">
        <v>0</v>
      </c>
      <c r="AW13">
        <v>7</v>
      </c>
      <c r="AX13">
        <v>0</v>
      </c>
      <c r="AY13">
        <v>0</v>
      </c>
      <c r="AZ13">
        <v>5</v>
      </c>
      <c r="BA13">
        <v>1</v>
      </c>
      <c r="BC13">
        <v>0</v>
      </c>
      <c r="BE13">
        <v>4</v>
      </c>
      <c r="BF13">
        <v>5</v>
      </c>
      <c r="BG13">
        <v>0</v>
      </c>
      <c r="BI13">
        <v>0</v>
      </c>
      <c r="BJ13">
        <v>0</v>
      </c>
      <c r="BK13">
        <v>0</v>
      </c>
      <c r="BL13">
        <v>0</v>
      </c>
      <c r="BM13">
        <v>0</v>
      </c>
      <c r="BN13">
        <v>2</v>
      </c>
      <c r="BO13">
        <v>2.5</v>
      </c>
      <c r="BP13">
        <v>0</v>
      </c>
      <c r="BQ13">
        <v>0</v>
      </c>
      <c r="BR13">
        <v>6</v>
      </c>
      <c r="BS13">
        <v>4</v>
      </c>
      <c r="BT13">
        <v>0</v>
      </c>
      <c r="BU13">
        <v>3</v>
      </c>
      <c r="BV13">
        <v>5</v>
      </c>
      <c r="BW13">
        <v>0</v>
      </c>
      <c r="BX13">
        <v>0</v>
      </c>
      <c r="BY13">
        <v>6</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f>SUM(I13,K13,M13,O13,Q13,S13,U13,W13,Y13,AA13,AC13,AE13,AG13,AI13,AK13,AM13,AO13,AQ13,AS13,AU13)</f>
        <v>32</v>
      </c>
      <c r="DF13">
        <f>SUM(AW13,AY13,BA13,BC13,BE13,BG13,BI13,BJ13,BK13,BL13,BO13,BR13,BU13,BX13,CA13,CD13,CF13,CH13,CJ13)</f>
        <v>23.5</v>
      </c>
      <c r="DG13">
        <f>SUM(H13,J13,L13,N13,P13,R13,T13,V13,X13,Z13,AB13,AD13,AF13,AH13,AJ13,AL13,AN13,AP13,AR13,AT13)</f>
        <v>60.5</v>
      </c>
      <c r="DH13">
        <f>SUM(AV13,AX13,AZ13,BB13,BD13,BF13,BH13,BN13,BQ13,BT13,BW13,BZ13,CC13,CE13,CG13,CI13,CK13:DD13)</f>
        <v>12</v>
      </c>
    </row>
    <row r="14" spans="1:112" ht="12.75">
      <c r="A14">
        <v>10</v>
      </c>
      <c r="B14" t="s">
        <v>74</v>
      </c>
      <c r="C14" s="19">
        <f>SUM(H14:DD14)</f>
        <v>143</v>
      </c>
      <c r="D14">
        <f>MAX(N14:DD14)</f>
        <v>10</v>
      </c>
      <c r="E14">
        <f>DE14+DF14</f>
        <v>36</v>
      </c>
      <c r="F14">
        <f>DG14+DH14</f>
        <v>99</v>
      </c>
      <c r="G14">
        <f>SUM(BM14,BP14,BS14,BV14,BY14,CB14)</f>
        <v>8</v>
      </c>
      <c r="AJ14">
        <v>0</v>
      </c>
      <c r="AK14">
        <v>0</v>
      </c>
      <c r="AL14">
        <v>0</v>
      </c>
      <c r="AM14">
        <v>0</v>
      </c>
      <c r="AN14">
        <v>0</v>
      </c>
      <c r="AO14">
        <v>0</v>
      </c>
      <c r="AP14">
        <v>0</v>
      </c>
      <c r="AQ14">
        <v>0</v>
      </c>
      <c r="AR14">
        <v>0</v>
      </c>
      <c r="AS14">
        <v>0</v>
      </c>
      <c r="AT14">
        <v>0</v>
      </c>
      <c r="AU14">
        <v>0</v>
      </c>
      <c r="AV14">
        <v>0</v>
      </c>
      <c r="AW14">
        <v>0</v>
      </c>
      <c r="AX14">
        <v>0</v>
      </c>
      <c r="AY14">
        <v>0</v>
      </c>
      <c r="AZ14">
        <v>0</v>
      </c>
      <c r="BA14">
        <v>0</v>
      </c>
      <c r="BC14">
        <v>0</v>
      </c>
      <c r="BE14">
        <v>0</v>
      </c>
      <c r="BG14">
        <v>0</v>
      </c>
      <c r="BH14">
        <v>6</v>
      </c>
      <c r="BI14">
        <v>0</v>
      </c>
      <c r="BJ14">
        <v>0</v>
      </c>
      <c r="BK14">
        <v>0</v>
      </c>
      <c r="BL14">
        <v>0</v>
      </c>
      <c r="BM14">
        <v>0</v>
      </c>
      <c r="BN14">
        <v>10</v>
      </c>
      <c r="BO14">
        <v>0</v>
      </c>
      <c r="BP14">
        <v>0</v>
      </c>
      <c r="BQ14">
        <v>10</v>
      </c>
      <c r="BR14">
        <v>0</v>
      </c>
      <c r="BS14">
        <v>0</v>
      </c>
      <c r="BT14">
        <v>8</v>
      </c>
      <c r="BU14">
        <v>0</v>
      </c>
      <c r="BV14">
        <v>0</v>
      </c>
      <c r="BW14">
        <v>9</v>
      </c>
      <c r="BX14">
        <v>0</v>
      </c>
      <c r="BY14">
        <v>0</v>
      </c>
      <c r="BZ14">
        <v>0</v>
      </c>
      <c r="CA14">
        <v>10</v>
      </c>
      <c r="CB14">
        <v>8</v>
      </c>
      <c r="CC14">
        <v>10</v>
      </c>
      <c r="CD14">
        <v>10</v>
      </c>
      <c r="CE14">
        <v>10</v>
      </c>
      <c r="CF14">
        <v>6</v>
      </c>
      <c r="CG14">
        <v>10</v>
      </c>
      <c r="CH14">
        <v>10</v>
      </c>
      <c r="CI14">
        <v>10</v>
      </c>
      <c r="CJ14">
        <v>0</v>
      </c>
      <c r="CK14">
        <v>9</v>
      </c>
      <c r="CL14">
        <v>7</v>
      </c>
      <c r="CM14">
        <v>0</v>
      </c>
      <c r="CN14">
        <v>0</v>
      </c>
      <c r="CO14">
        <v>0</v>
      </c>
      <c r="CP14">
        <v>0</v>
      </c>
      <c r="CQ14">
        <v>0</v>
      </c>
      <c r="CR14">
        <v>0</v>
      </c>
      <c r="CS14">
        <v>0</v>
      </c>
      <c r="CT14">
        <v>0</v>
      </c>
      <c r="CU14">
        <v>0</v>
      </c>
      <c r="CV14">
        <v>0</v>
      </c>
      <c r="CW14">
        <v>0</v>
      </c>
      <c r="CX14">
        <v>0</v>
      </c>
      <c r="CY14">
        <v>0</v>
      </c>
      <c r="CZ14">
        <v>0</v>
      </c>
      <c r="DA14">
        <v>0</v>
      </c>
      <c r="DB14">
        <v>0</v>
      </c>
      <c r="DC14">
        <v>0</v>
      </c>
      <c r="DD14">
        <v>0</v>
      </c>
      <c r="DE14">
        <f>SUM(I14,K14,M14,O14,Q14,S14,U14,W14,Y14,AA14,AC14,AE14,AG14,AI14,AK14,AM14,AO14,AQ14,AS14,AU14)</f>
        <v>0</v>
      </c>
      <c r="DF14">
        <f>SUM(AW14,AY14,BA14,BC14,BE14,BG14,BI14,BJ14,BK14,BL14,BO14,BR14,BU14,BX14,CA14,CD14,CF14,CH14,CJ14)</f>
        <v>36</v>
      </c>
      <c r="DG14">
        <f>SUM(H14,J14,L14,N14,P14,R14,T14,V14,X14,Z14,AB14,AD14,AF14,AH14,AJ14,AL14,AN14,AP14,AR14,AT14)</f>
        <v>0</v>
      </c>
      <c r="DH14">
        <f>SUM(AV14,AX14,AZ14,BB14,BD14,BF14,BH14,BN14,BQ14,BT14,BW14,BZ14,CC14,CE14,CG14,CI14,CK14:DD14)</f>
        <v>99</v>
      </c>
    </row>
    <row r="15" spans="1:112" ht="12.75">
      <c r="A15">
        <v>11</v>
      </c>
      <c r="B15" t="s">
        <v>75</v>
      </c>
      <c r="C15" s="19">
        <f>SUM(H15:DD15)</f>
        <v>128</v>
      </c>
      <c r="D15">
        <f>MAX(N15:DD15)</f>
        <v>10</v>
      </c>
      <c r="E15">
        <f>DE15+DF15</f>
        <v>0</v>
      </c>
      <c r="F15">
        <f>DG15+DH15</f>
        <v>128</v>
      </c>
      <c r="G15">
        <f>SUM(BM15,BP15,BS15,BV15,BY15,CB15)</f>
        <v>0</v>
      </c>
      <c r="AJ15">
        <v>0</v>
      </c>
      <c r="AK15">
        <v>0</v>
      </c>
      <c r="AL15">
        <v>0</v>
      </c>
      <c r="AM15">
        <v>0</v>
      </c>
      <c r="AN15">
        <v>0</v>
      </c>
      <c r="AO15">
        <v>0</v>
      </c>
      <c r="AP15">
        <v>0</v>
      </c>
      <c r="AQ15">
        <v>0</v>
      </c>
      <c r="AR15">
        <v>0</v>
      </c>
      <c r="AS15">
        <v>0</v>
      </c>
      <c r="AT15">
        <v>0</v>
      </c>
      <c r="AU15">
        <v>0</v>
      </c>
      <c r="AV15">
        <v>0</v>
      </c>
      <c r="AW15">
        <v>0</v>
      </c>
      <c r="AX15">
        <v>0</v>
      </c>
      <c r="AY15">
        <v>0</v>
      </c>
      <c r="AZ15">
        <v>0</v>
      </c>
      <c r="BA15">
        <v>0</v>
      </c>
      <c r="BC15">
        <v>0</v>
      </c>
      <c r="BE15">
        <v>0</v>
      </c>
      <c r="BG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4</v>
      </c>
      <c r="CP15">
        <v>8</v>
      </c>
      <c r="CQ15">
        <v>9</v>
      </c>
      <c r="CR15">
        <v>8</v>
      </c>
      <c r="CS15">
        <v>10</v>
      </c>
      <c r="CT15">
        <v>4</v>
      </c>
      <c r="CU15">
        <v>10</v>
      </c>
      <c r="CV15">
        <v>10</v>
      </c>
      <c r="CW15">
        <v>8</v>
      </c>
      <c r="CX15">
        <v>3</v>
      </c>
      <c r="CY15">
        <v>7</v>
      </c>
      <c r="CZ15">
        <v>10</v>
      </c>
      <c r="DA15">
        <v>10</v>
      </c>
      <c r="DB15">
        <v>10</v>
      </c>
      <c r="DC15">
        <v>7</v>
      </c>
      <c r="DD15">
        <v>10</v>
      </c>
      <c r="DE15">
        <f>SUM(I15,K15,M15,O15,Q15,S15,U15,W15,Y15,AA15,AC15,AE15,AG15,AI15,AK15,AM15,AO15,AQ15,AS15,AU15)</f>
        <v>0</v>
      </c>
      <c r="DF15">
        <f>SUM(AW15,AY15,BA15,BC15,BE15,BG15,BI15,BJ15,BK15,BL15,BO15,BR15,BU15,BX15,CA15,CD15,CF15,CH15,CJ15)</f>
        <v>0</v>
      </c>
      <c r="DG15">
        <f>SUM(H15,J15,L15,N15,P15,R15,T15,V15,X15,Z15,AB15,AD15,AF15,AH15,AJ15,AL15,AN15,AP15,AR15,AT15)</f>
        <v>0</v>
      </c>
      <c r="DH15">
        <f>SUM(AV15,AX15,AZ15,BB15,BD15,BF15,BH15,BN15,BQ15,BT15,BW15,BZ15,CC15,CE15,CG15,CI15,CK15:DD15)</f>
        <v>128</v>
      </c>
    </row>
    <row r="16" spans="1:112" ht="12.75">
      <c r="A16">
        <v>12</v>
      </c>
      <c r="B16" t="s">
        <v>77</v>
      </c>
      <c r="C16" s="19">
        <f>SUM(H16:DD16)</f>
        <v>123</v>
      </c>
      <c r="D16">
        <f>MAX(N16:DD16)</f>
        <v>10</v>
      </c>
      <c r="E16">
        <f>DE16+DF16</f>
        <v>22</v>
      </c>
      <c r="F16">
        <f>DG16+DH16</f>
        <v>63</v>
      </c>
      <c r="G16">
        <f>SUM(BM16,BP16,BS16,BV16,BY16,CB16)</f>
        <v>38</v>
      </c>
      <c r="AJ16">
        <v>0</v>
      </c>
      <c r="AK16">
        <v>0</v>
      </c>
      <c r="AL16">
        <v>0</v>
      </c>
      <c r="AM16">
        <v>0</v>
      </c>
      <c r="AN16">
        <v>0</v>
      </c>
      <c r="AO16">
        <v>0</v>
      </c>
      <c r="AP16">
        <v>0</v>
      </c>
      <c r="AQ16">
        <v>0</v>
      </c>
      <c r="AR16">
        <v>0</v>
      </c>
      <c r="AS16">
        <v>0</v>
      </c>
      <c r="AT16">
        <v>0</v>
      </c>
      <c r="AU16">
        <v>0</v>
      </c>
      <c r="AV16">
        <v>0</v>
      </c>
      <c r="AW16">
        <v>0</v>
      </c>
      <c r="AX16">
        <v>0</v>
      </c>
      <c r="AY16">
        <v>0</v>
      </c>
      <c r="AZ16">
        <v>0</v>
      </c>
      <c r="BA16">
        <v>0</v>
      </c>
      <c r="BC16">
        <v>0</v>
      </c>
      <c r="BE16">
        <v>0</v>
      </c>
      <c r="BG16">
        <v>0</v>
      </c>
      <c r="BI16">
        <v>0</v>
      </c>
      <c r="BJ16">
        <v>0</v>
      </c>
      <c r="BK16">
        <v>0</v>
      </c>
      <c r="BL16">
        <v>0</v>
      </c>
      <c r="BM16">
        <v>10</v>
      </c>
      <c r="BN16">
        <v>8</v>
      </c>
      <c r="BO16">
        <v>0</v>
      </c>
      <c r="BP16">
        <v>8</v>
      </c>
      <c r="BQ16">
        <v>6</v>
      </c>
      <c r="BR16">
        <v>0</v>
      </c>
      <c r="BS16">
        <v>10</v>
      </c>
      <c r="BT16">
        <v>9</v>
      </c>
      <c r="BU16">
        <v>0</v>
      </c>
      <c r="BV16">
        <v>10</v>
      </c>
      <c r="BW16">
        <v>7</v>
      </c>
      <c r="BX16">
        <v>0</v>
      </c>
      <c r="BY16">
        <v>0</v>
      </c>
      <c r="BZ16">
        <v>9</v>
      </c>
      <c r="CA16">
        <v>2</v>
      </c>
      <c r="CB16">
        <v>0</v>
      </c>
      <c r="CC16">
        <v>7</v>
      </c>
      <c r="CD16">
        <v>3</v>
      </c>
      <c r="CE16">
        <v>9</v>
      </c>
      <c r="CF16">
        <v>5</v>
      </c>
      <c r="CG16">
        <v>8</v>
      </c>
      <c r="CH16">
        <v>6</v>
      </c>
      <c r="CI16">
        <v>0</v>
      </c>
      <c r="CJ16">
        <v>6</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f>SUM(I16,K16,M16,O16,Q16,S16,U16,W16,Y16,AA16,AC16,AE16,AG16,AI16,AK16,AM16,AO16,AQ16,AS16,AU16)</f>
        <v>0</v>
      </c>
      <c r="DF16">
        <f>SUM(AW16,AY16,BA16,BC16,BE16,BG16,BI16,BJ16,BK16,BL16,BO16,BR16,BU16,BX16,CA16,CD16,CF16,CH16,CJ16)</f>
        <v>22</v>
      </c>
      <c r="DG16">
        <f>SUM(H16,J16,L16,N16,P16,R16,T16,V16,X16,Z16,AB16,AD16,AF16,AH16,AJ16,AL16,AN16,AP16,AR16,AT16)</f>
        <v>0</v>
      </c>
      <c r="DH16">
        <f>SUM(AV16,AX16,AZ16,BB16,BD16,BF16,BH16,BN16,BQ16,BT16,BW16,BZ16,CC16,CE16,CG16,CI16,CK16:DD16)</f>
        <v>63</v>
      </c>
    </row>
    <row r="17" spans="1:112" ht="12.75">
      <c r="A17">
        <v>13</v>
      </c>
      <c r="B17" t="s">
        <v>79</v>
      </c>
      <c r="C17" s="19">
        <f>SUM(H17:DD17)</f>
        <v>113</v>
      </c>
      <c r="D17">
        <f>MAX(N17:DD17)</f>
        <v>10</v>
      </c>
      <c r="E17">
        <f>DE17+DF17</f>
        <v>82</v>
      </c>
      <c r="F17">
        <f>DG17+DH17</f>
        <v>31</v>
      </c>
      <c r="G17">
        <f>SUM(BM17,BP17,BS17,BV17,BY17,CB17)</f>
        <v>0</v>
      </c>
      <c r="AJ17">
        <v>0</v>
      </c>
      <c r="AK17">
        <v>0</v>
      </c>
      <c r="AL17">
        <v>0</v>
      </c>
      <c r="AM17">
        <v>0</v>
      </c>
      <c r="AN17">
        <v>0</v>
      </c>
      <c r="AO17">
        <v>0</v>
      </c>
      <c r="AP17">
        <v>0</v>
      </c>
      <c r="AQ17">
        <v>0</v>
      </c>
      <c r="AR17">
        <v>0</v>
      </c>
      <c r="AS17">
        <v>0</v>
      </c>
      <c r="AT17">
        <v>0</v>
      </c>
      <c r="AU17">
        <v>0</v>
      </c>
      <c r="AV17">
        <v>0</v>
      </c>
      <c r="AW17">
        <v>0</v>
      </c>
      <c r="AX17">
        <v>0</v>
      </c>
      <c r="AY17">
        <v>0</v>
      </c>
      <c r="AZ17">
        <v>0</v>
      </c>
      <c r="BA17">
        <v>0</v>
      </c>
      <c r="BC17">
        <v>0</v>
      </c>
      <c r="BE17">
        <v>0</v>
      </c>
      <c r="BG17">
        <v>0</v>
      </c>
      <c r="BI17">
        <v>9</v>
      </c>
      <c r="BJ17">
        <v>6</v>
      </c>
      <c r="BK17">
        <v>10</v>
      </c>
      <c r="BL17">
        <v>8</v>
      </c>
      <c r="BM17">
        <v>0</v>
      </c>
      <c r="BN17">
        <v>0</v>
      </c>
      <c r="BO17">
        <v>5</v>
      </c>
      <c r="BP17">
        <v>0</v>
      </c>
      <c r="BQ17">
        <v>9</v>
      </c>
      <c r="BR17">
        <v>8</v>
      </c>
      <c r="BS17">
        <v>0</v>
      </c>
      <c r="BT17">
        <v>10</v>
      </c>
      <c r="BU17">
        <v>6</v>
      </c>
      <c r="BV17">
        <v>0</v>
      </c>
      <c r="BW17">
        <v>6</v>
      </c>
      <c r="BX17">
        <v>7</v>
      </c>
      <c r="BY17">
        <v>0</v>
      </c>
      <c r="BZ17">
        <v>0</v>
      </c>
      <c r="CA17">
        <v>8</v>
      </c>
      <c r="CB17">
        <v>0</v>
      </c>
      <c r="CC17">
        <v>0</v>
      </c>
      <c r="CD17">
        <v>6</v>
      </c>
      <c r="CE17">
        <v>0</v>
      </c>
      <c r="CF17">
        <v>9</v>
      </c>
      <c r="CG17">
        <v>0</v>
      </c>
      <c r="CH17">
        <v>0</v>
      </c>
      <c r="CI17">
        <v>5</v>
      </c>
      <c r="CJ17">
        <v>0</v>
      </c>
      <c r="CK17">
        <v>1</v>
      </c>
      <c r="CL17">
        <v>0</v>
      </c>
      <c r="CM17">
        <v>0</v>
      </c>
      <c r="CN17">
        <v>0</v>
      </c>
      <c r="CO17">
        <v>0</v>
      </c>
      <c r="CP17">
        <v>0</v>
      </c>
      <c r="CQ17">
        <v>0</v>
      </c>
      <c r="CR17">
        <v>0</v>
      </c>
      <c r="CS17">
        <v>0</v>
      </c>
      <c r="CT17">
        <v>0</v>
      </c>
      <c r="CU17">
        <v>0</v>
      </c>
      <c r="CV17">
        <v>0</v>
      </c>
      <c r="CW17">
        <v>0</v>
      </c>
      <c r="CX17">
        <v>0</v>
      </c>
      <c r="CY17">
        <v>0</v>
      </c>
      <c r="CZ17">
        <v>0</v>
      </c>
      <c r="DA17">
        <v>0</v>
      </c>
      <c r="DB17">
        <v>0</v>
      </c>
      <c r="DC17">
        <v>0</v>
      </c>
      <c r="DD17">
        <v>0</v>
      </c>
      <c r="DE17">
        <f>SUM(I17,K17,M17,O17,Q17,S17,U17,W17,Y17,AA17,AC17,AE17,AG17,AI17,AK17,AM17,AO17,AQ17,AS17,AU17)</f>
        <v>0</v>
      </c>
      <c r="DF17">
        <f>SUM(AW17,AY17,BA17,BC17,BE17,BG17,BI17,BJ17,BK17,BL17,BO17,BR17,BU17,BX17,CA17,CD17,CF17,CH17,CJ17)</f>
        <v>82</v>
      </c>
      <c r="DG17">
        <f>SUM(H17,J17,L17,N17,P17,R17,T17,V17,X17,Z17,AB17,AD17,AF17,AH17,AJ17,AL17,AN17,AP17,AR17,AT17)</f>
        <v>0</v>
      </c>
      <c r="DH17">
        <f>SUM(AV17,AX17,AZ17,BB17,BD17,BF17,BH17,BN17,BQ17,BT17,BW17,BZ17,CC17,CE17,CG17,CI17,CK17:DD17)</f>
        <v>31</v>
      </c>
    </row>
    <row r="18" spans="1:112" ht="12.75">
      <c r="A18">
        <v>14</v>
      </c>
      <c r="B18" t="s">
        <v>80</v>
      </c>
      <c r="C18" s="19">
        <f>SUM(H18:DD18)</f>
        <v>113</v>
      </c>
      <c r="D18">
        <f>MAX(N18:DD18)</f>
        <v>10</v>
      </c>
      <c r="E18">
        <f>DE18+DF18</f>
        <v>99</v>
      </c>
      <c r="F18">
        <f>DG18+DH18</f>
        <v>4</v>
      </c>
      <c r="G18">
        <f>SUM(BM18,BP18,BS18,BV18,BY18,CB18)</f>
        <v>10</v>
      </c>
      <c r="AJ18">
        <v>0</v>
      </c>
      <c r="AK18">
        <v>0</v>
      </c>
      <c r="AL18">
        <v>0</v>
      </c>
      <c r="AM18">
        <v>0</v>
      </c>
      <c r="AN18">
        <v>0</v>
      </c>
      <c r="AO18">
        <v>0</v>
      </c>
      <c r="AP18">
        <v>0</v>
      </c>
      <c r="AQ18">
        <v>1</v>
      </c>
      <c r="AR18">
        <v>0</v>
      </c>
      <c r="AS18">
        <v>0</v>
      </c>
      <c r="AT18">
        <v>0</v>
      </c>
      <c r="AU18">
        <v>0</v>
      </c>
      <c r="AV18">
        <v>0</v>
      </c>
      <c r="AW18">
        <v>2</v>
      </c>
      <c r="AX18">
        <v>0</v>
      </c>
      <c r="AY18">
        <v>4</v>
      </c>
      <c r="AZ18">
        <v>0</v>
      </c>
      <c r="BA18">
        <v>7</v>
      </c>
      <c r="BC18">
        <v>5</v>
      </c>
      <c r="BE18">
        <v>7</v>
      </c>
      <c r="BG18">
        <v>4</v>
      </c>
      <c r="BI18">
        <v>8</v>
      </c>
      <c r="BJ18">
        <v>9</v>
      </c>
      <c r="BK18">
        <v>7</v>
      </c>
      <c r="BL18">
        <v>7</v>
      </c>
      <c r="BM18">
        <v>0</v>
      </c>
      <c r="BN18">
        <v>0</v>
      </c>
      <c r="BO18">
        <v>8</v>
      </c>
      <c r="BP18">
        <v>0</v>
      </c>
      <c r="BQ18">
        <v>4</v>
      </c>
      <c r="BR18">
        <v>10</v>
      </c>
      <c r="BS18">
        <v>0</v>
      </c>
      <c r="BT18">
        <v>0</v>
      </c>
      <c r="BU18">
        <v>10</v>
      </c>
      <c r="BV18">
        <v>0</v>
      </c>
      <c r="BW18">
        <v>0</v>
      </c>
      <c r="BX18">
        <v>6</v>
      </c>
      <c r="BY18">
        <v>9</v>
      </c>
      <c r="BZ18">
        <v>0</v>
      </c>
      <c r="CA18">
        <v>4</v>
      </c>
      <c r="CB18">
        <v>1</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f>SUM(I18,K18,M18,O18,Q18,S18,U18,W18,Y18,AA18,AC18,AE18,AG18,AI18,AK18,AM18,AO18,AQ18,AS18,AU18)</f>
        <v>1</v>
      </c>
      <c r="DF18">
        <f>SUM(AW18,AY18,BA18,BC18,BE18,BG18,BI18,BJ18,BK18,BL18,BO18,BR18,BU18,BX18,CA18,CD18,CF18,CH18,CJ18)</f>
        <v>98</v>
      </c>
      <c r="DG18">
        <f>SUM(H18,J18,L18,N18,P18,R18,T18,V18,X18,Z18,AB18,AD18,AF18,AH18,AJ18,AL18,AN18,AP18,AR18,AT18)</f>
        <v>0</v>
      </c>
      <c r="DH18">
        <f>SUM(AV18,AX18,AZ18,BB18,BD18,BF18,BH18,BN18,BQ18,BT18,BW18,BZ18,CC18,CE18,CG18,CI18,CK18:DD18)</f>
        <v>4</v>
      </c>
    </row>
    <row r="19" spans="1:112" ht="12.75">
      <c r="A19">
        <v>15</v>
      </c>
      <c r="B19" t="s">
        <v>113</v>
      </c>
      <c r="C19" s="19">
        <f>SUM(H19:DD19)</f>
        <v>112</v>
      </c>
      <c r="D19">
        <f>MAX(N19:DD19)</f>
        <v>10</v>
      </c>
      <c r="E19">
        <f>DE19+DF19</f>
        <v>31</v>
      </c>
      <c r="F19">
        <f>DG19+DH19</f>
        <v>81</v>
      </c>
      <c r="G19">
        <f>SUM(BM19,BP19,BS19,BV19,BY19,CB19)</f>
        <v>0</v>
      </c>
      <c r="Q19">
        <v>4</v>
      </c>
      <c r="S19">
        <v>5</v>
      </c>
      <c r="T19">
        <v>9</v>
      </c>
      <c r="U19">
        <v>7</v>
      </c>
      <c r="Z19">
        <v>10</v>
      </c>
      <c r="AA19">
        <v>2</v>
      </c>
      <c r="AB19">
        <v>10</v>
      </c>
      <c r="AD19">
        <v>10</v>
      </c>
      <c r="AE19">
        <v>6</v>
      </c>
      <c r="AF19">
        <v>10</v>
      </c>
      <c r="AG19">
        <v>5</v>
      </c>
      <c r="AH19">
        <v>10</v>
      </c>
      <c r="AJ19">
        <v>7</v>
      </c>
      <c r="AK19">
        <v>2</v>
      </c>
      <c r="AL19">
        <v>9</v>
      </c>
      <c r="AM19">
        <v>0</v>
      </c>
      <c r="AN19">
        <v>6</v>
      </c>
      <c r="AO19">
        <v>0</v>
      </c>
      <c r="AP19">
        <v>0</v>
      </c>
      <c r="AQ19">
        <v>0</v>
      </c>
      <c r="AR19">
        <v>0</v>
      </c>
      <c r="AS19">
        <v>0</v>
      </c>
      <c r="AT19">
        <v>0</v>
      </c>
      <c r="AU19">
        <v>0</v>
      </c>
      <c r="AV19">
        <v>0</v>
      </c>
      <c r="AW19">
        <v>0</v>
      </c>
      <c r="AX19">
        <v>0</v>
      </c>
      <c r="AY19">
        <v>0</v>
      </c>
      <c r="AZ19">
        <v>0</v>
      </c>
      <c r="BA19">
        <v>0</v>
      </c>
      <c r="BC19">
        <v>0</v>
      </c>
      <c r="BE19">
        <v>0</v>
      </c>
      <c r="BG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f>SUM(I19,K19,M19,O19,Q19,S19,U19,W19,Y19,AA19,AC19,AE19,AG19,AI19,AK19,AM19,AO19,AQ19,AS19,AU19)</f>
        <v>31</v>
      </c>
      <c r="DF19">
        <f>SUM(AW19,AY19,BA19,BC19,BE19,BG19,BI19,BJ19,BK19,BL19,BO19,BR19,BU19,BX19,CA19,CD19,CF19,CH19,CJ19)</f>
        <v>0</v>
      </c>
      <c r="DG19">
        <f>SUM(H19,J19,L19,N19,P19,R19,T19,V19,X19,Z19,AB19,AD19,AF19,AH19,AJ19,AL19,AN19,AP19,AR19,AT19)</f>
        <v>81</v>
      </c>
      <c r="DH19">
        <f>SUM(AV19,AX19,AZ19,BB19,BD19,BF19,BH19,BN19,BQ19,BT19,BW19,BZ19,CC19,CE19,CG19,CI19,CK19:DD19)</f>
        <v>0</v>
      </c>
    </row>
    <row r="20" spans="1:112" ht="12.75">
      <c r="A20">
        <v>16</v>
      </c>
      <c r="B20" t="s">
        <v>81</v>
      </c>
      <c r="C20" s="19">
        <f>SUM(H20:DD20)</f>
        <v>111.5</v>
      </c>
      <c r="D20">
        <f>MAX(N20:DD20)</f>
        <v>10</v>
      </c>
      <c r="E20">
        <f>DE20+DF20</f>
        <v>81.5</v>
      </c>
      <c r="F20">
        <f>DG20+DH20</f>
        <v>29</v>
      </c>
      <c r="G20">
        <f>SUM(BM20,BP20,BS20,BV20,BY20,CB20)</f>
        <v>1</v>
      </c>
      <c r="AJ20">
        <v>0</v>
      </c>
      <c r="AK20">
        <v>4</v>
      </c>
      <c r="AL20">
        <v>0</v>
      </c>
      <c r="AM20">
        <v>0</v>
      </c>
      <c r="AN20">
        <v>0</v>
      </c>
      <c r="AO20">
        <v>9</v>
      </c>
      <c r="AP20">
        <v>0</v>
      </c>
      <c r="AQ20">
        <v>9</v>
      </c>
      <c r="AR20">
        <v>0</v>
      </c>
      <c r="AS20">
        <v>10</v>
      </c>
      <c r="AT20">
        <v>0</v>
      </c>
      <c r="AU20">
        <v>7</v>
      </c>
      <c r="AV20">
        <v>9</v>
      </c>
      <c r="AW20">
        <v>3</v>
      </c>
      <c r="AX20">
        <v>10</v>
      </c>
      <c r="AY20">
        <v>7</v>
      </c>
      <c r="AZ20">
        <v>10</v>
      </c>
      <c r="BA20">
        <v>9</v>
      </c>
      <c r="BC20">
        <v>9</v>
      </c>
      <c r="BE20">
        <v>0</v>
      </c>
      <c r="BG20">
        <v>2</v>
      </c>
      <c r="BI20">
        <v>3</v>
      </c>
      <c r="BJ20">
        <v>3</v>
      </c>
      <c r="BK20">
        <v>4</v>
      </c>
      <c r="BL20">
        <v>0</v>
      </c>
      <c r="BM20">
        <v>1</v>
      </c>
      <c r="BN20">
        <v>0</v>
      </c>
      <c r="BO20">
        <v>2.5</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f>SUM(I20,K20,M20,O20,Q20,S20,U20,W20,Y20,AA20,AC20,AE20,AG20,AI20,AK20,AM20,AO20,AQ20,AS20,AU20)</f>
        <v>39</v>
      </c>
      <c r="DF20">
        <f>SUM(AW20,AY20,BA20,BC20,BE20,BG20,BI20,BJ20,BK20,BL20,BO20,BR20,BU20,BX20,CA20,CD20,CF20,CH20,CJ20)</f>
        <v>42.5</v>
      </c>
      <c r="DG20">
        <f>SUM(H20,J20,L20,N20,P20,R20,T20,V20,X20,Z20,AB20,AD20,AF20,AH20,AJ20,AL20,AN20,AP20,AR20,AT20)</f>
        <v>0</v>
      </c>
      <c r="DH20">
        <f>SUM(AV20,AX20,AZ20,BB20,BD20,BF20,BH20,BN20,BQ20,BT20,BW20,BZ20,CC20,CE20,CG20,CI20,CK20:DD20)</f>
        <v>29</v>
      </c>
    </row>
    <row r="21" spans="1:112" ht="12.75">
      <c r="A21">
        <v>17</v>
      </c>
      <c r="B21" t="s">
        <v>97</v>
      </c>
      <c r="C21" s="19">
        <f>SUM(H21:DD21)</f>
        <v>91.5</v>
      </c>
      <c r="D21">
        <f>MAX(N21:DD21)</f>
        <v>10</v>
      </c>
      <c r="E21">
        <f>DE21+DF21</f>
        <v>41.5</v>
      </c>
      <c r="F21">
        <f>DG21+DH21</f>
        <v>50</v>
      </c>
      <c r="G21">
        <f>SUM(BM21,BP21,BS21,BV21,BY21,CB21)</f>
        <v>0</v>
      </c>
      <c r="S21">
        <v>7</v>
      </c>
      <c r="U21">
        <v>6</v>
      </c>
      <c r="W21">
        <v>5</v>
      </c>
      <c r="Y21">
        <v>4</v>
      </c>
      <c r="AA21">
        <v>1</v>
      </c>
      <c r="AH21">
        <v>7</v>
      </c>
      <c r="AI21">
        <v>3</v>
      </c>
      <c r="AJ21">
        <v>0</v>
      </c>
      <c r="AK21">
        <v>1</v>
      </c>
      <c r="AL21">
        <v>3</v>
      </c>
      <c r="AM21">
        <v>1</v>
      </c>
      <c r="AN21">
        <v>0</v>
      </c>
      <c r="AO21">
        <v>5</v>
      </c>
      <c r="AP21">
        <v>0</v>
      </c>
      <c r="AQ21">
        <v>3.5</v>
      </c>
      <c r="AR21">
        <v>8</v>
      </c>
      <c r="AS21">
        <v>5</v>
      </c>
      <c r="AT21">
        <v>10</v>
      </c>
      <c r="AU21">
        <v>0</v>
      </c>
      <c r="AV21">
        <v>7</v>
      </c>
      <c r="AW21">
        <v>0</v>
      </c>
      <c r="AX21">
        <v>4</v>
      </c>
      <c r="AY21">
        <v>0</v>
      </c>
      <c r="AZ21">
        <v>0</v>
      </c>
      <c r="BA21">
        <v>0</v>
      </c>
      <c r="BB21">
        <v>5</v>
      </c>
      <c r="BC21">
        <v>0</v>
      </c>
      <c r="BD21">
        <v>6</v>
      </c>
      <c r="BE21">
        <v>0</v>
      </c>
      <c r="BG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v>0</v>
      </c>
      <c r="DB21">
        <v>0</v>
      </c>
      <c r="DC21">
        <v>0</v>
      </c>
      <c r="DD21">
        <v>0</v>
      </c>
      <c r="DE21">
        <f>SUM(I21,K21,M21,O21,Q21,S21,U21,W21,Y21,AA21,AC21,AE21,AG21,AI21,AK21,AM21,AO21,AQ21,AS21,AU21)</f>
        <v>41.5</v>
      </c>
      <c r="DF21">
        <f>SUM(AW21,AY21,BA21,BC21,BE21,BG21,BI21,BJ21,BK21,BL21,BO21,BR21,BU21,BX21,CA21,CD21,CF21,CH21,CJ21)</f>
        <v>0</v>
      </c>
      <c r="DG21">
        <f>SUM(H21,J21,L21,N21,P21,R21,T21,V21,X21,Z21,AB21,AD21,AF21,AH21,AJ21,AL21,AN21,AP21,AR21,AT21)</f>
        <v>28</v>
      </c>
      <c r="DH21">
        <f>SUM(AV21,AX21,AZ21,BB21,BD21,BF21,BH21,BN21,BQ21,BT21,BW21,BZ21,CC21,CE21,CG21,CI21,CK21:DD21)</f>
        <v>22</v>
      </c>
    </row>
    <row r="22" spans="1:112" ht="12.75">
      <c r="A22">
        <v>18</v>
      </c>
      <c r="B22" t="s">
        <v>94</v>
      </c>
      <c r="C22" s="19">
        <f>SUM(H22:DD22)</f>
        <v>86</v>
      </c>
      <c r="D22">
        <f>MAX(N22:DD22)</f>
        <v>9</v>
      </c>
      <c r="E22">
        <f>DE22+DF22</f>
        <v>46</v>
      </c>
      <c r="F22">
        <f>DG22+DH22</f>
        <v>40</v>
      </c>
      <c r="G22">
        <f>SUM(BM22,BP22,BS22,BV22,BY22,CB22)</f>
        <v>0</v>
      </c>
      <c r="W22">
        <v>6</v>
      </c>
      <c r="AE22">
        <v>9</v>
      </c>
      <c r="AF22">
        <v>8</v>
      </c>
      <c r="AG22">
        <v>4</v>
      </c>
      <c r="AH22">
        <v>9</v>
      </c>
      <c r="AJ22">
        <v>0</v>
      </c>
      <c r="AK22">
        <v>0</v>
      </c>
      <c r="AL22">
        <v>6</v>
      </c>
      <c r="AM22">
        <v>8</v>
      </c>
      <c r="AN22">
        <v>0</v>
      </c>
      <c r="AO22">
        <v>4</v>
      </c>
      <c r="AP22">
        <v>0</v>
      </c>
      <c r="AQ22">
        <v>0</v>
      </c>
      <c r="AR22">
        <v>0</v>
      </c>
      <c r="AS22">
        <v>3</v>
      </c>
      <c r="AT22">
        <v>0</v>
      </c>
      <c r="AU22">
        <v>0</v>
      </c>
      <c r="AV22">
        <v>3</v>
      </c>
      <c r="AW22">
        <v>4</v>
      </c>
      <c r="AX22">
        <v>6</v>
      </c>
      <c r="AY22">
        <v>8</v>
      </c>
      <c r="AZ22">
        <v>8</v>
      </c>
      <c r="BA22">
        <v>0</v>
      </c>
      <c r="BC22">
        <v>0</v>
      </c>
      <c r="BE22">
        <v>0</v>
      </c>
      <c r="BG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f>SUM(I22,K22,M22,O22,Q22,S22,U22,W22,Y22,AA22,AC22,AE22,AG22,AI22,AK22,AM22,AO22,AQ22,AS22,AU22)</f>
        <v>34</v>
      </c>
      <c r="DF22">
        <f>SUM(AW22,AY22,BA22,BC22,BE22,BG22,BI22,BJ22,BK22,BL22,BO22,BR22,BU22,BX22,CA22,CD22,CF22,CH22,CJ22)</f>
        <v>12</v>
      </c>
      <c r="DG22">
        <f>SUM(H22,J22,L22,N22,P22,R22,T22,V22,X22,Z22,AB22,AD22,AF22,AH22,AJ22,AL22,AN22,AP22,AR22,AT22)</f>
        <v>23</v>
      </c>
      <c r="DH22">
        <f>SUM(AV22,AX22,AZ22,BB22,BD22,BF22,BH22,BN22,BQ22,BT22,BW22,BZ22,CC22,CE22,CG22,CI22,CK22:DD22)</f>
        <v>17</v>
      </c>
    </row>
    <row r="23" spans="1:112" ht="12.75">
      <c r="A23">
        <v>19</v>
      </c>
      <c r="B23" t="s">
        <v>126</v>
      </c>
      <c r="C23" s="19">
        <f>SUM(H23:DD23)</f>
        <v>83.5</v>
      </c>
      <c r="D23">
        <f>MAX(N23:DD23)</f>
        <v>9</v>
      </c>
      <c r="E23">
        <f>DE23+DF23</f>
        <v>83.5</v>
      </c>
      <c r="F23">
        <f>DG23+DH23</f>
        <v>0</v>
      </c>
      <c r="G23">
        <f>SUM(BM23,BP23,BS23,BV23,BY23,CB23)</f>
        <v>0</v>
      </c>
      <c r="I23">
        <v>8</v>
      </c>
      <c r="K23">
        <v>7</v>
      </c>
      <c r="M23">
        <v>7</v>
      </c>
      <c r="O23">
        <v>4</v>
      </c>
      <c r="Q23">
        <v>5</v>
      </c>
      <c r="S23">
        <v>8</v>
      </c>
      <c r="U23">
        <v>9</v>
      </c>
      <c r="W23">
        <v>4</v>
      </c>
      <c r="AG23">
        <v>8</v>
      </c>
      <c r="AI23">
        <v>9</v>
      </c>
      <c r="AJ23">
        <v>0</v>
      </c>
      <c r="AK23">
        <v>3</v>
      </c>
      <c r="AL23">
        <v>0</v>
      </c>
      <c r="AM23">
        <v>5</v>
      </c>
      <c r="AN23">
        <v>0</v>
      </c>
      <c r="AO23">
        <v>0</v>
      </c>
      <c r="AP23">
        <v>0</v>
      </c>
      <c r="AQ23">
        <v>3.5</v>
      </c>
      <c r="AR23">
        <v>0</v>
      </c>
      <c r="AS23">
        <v>2</v>
      </c>
      <c r="AT23">
        <v>0</v>
      </c>
      <c r="AU23">
        <v>1</v>
      </c>
      <c r="AV23">
        <v>0</v>
      </c>
      <c r="AW23">
        <v>0</v>
      </c>
      <c r="AX23">
        <v>0</v>
      </c>
      <c r="AY23">
        <v>0</v>
      </c>
      <c r="AZ23">
        <v>0</v>
      </c>
      <c r="BA23">
        <v>0</v>
      </c>
      <c r="BC23">
        <v>0</v>
      </c>
      <c r="BE23">
        <v>0</v>
      </c>
      <c r="BG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v>0</v>
      </c>
      <c r="DD23">
        <v>0</v>
      </c>
      <c r="DE23">
        <f>SUM(I23,K23,M23,O23,Q23,S23,U23,W23,Y23,AA23,AC23,AE23,AG23,AI23,AK23,AM23,AO23,AQ23,AS23,AU23)</f>
        <v>83.5</v>
      </c>
      <c r="DF23">
        <f>SUM(AW23,AY23,BA23,BC23,BE23,BG23,BI23,BJ23,BK23,BL23,BO23,BR23,BU23,BX23,CA23,CD23,CF23,CH23,CJ23)</f>
        <v>0</v>
      </c>
      <c r="DG23">
        <f>SUM(H23,J23,L23,N23,P23,R23,T23,V23,X23,Z23,AB23,AD23,AF23,AH23,AJ23,AL23,AN23,AP23,AR23,AT23)</f>
        <v>0</v>
      </c>
      <c r="DH23">
        <f>SUM(AV23,AX23,AZ23,BB23,BD23,BF23,BH23,BN23,BQ23,BT23,BW23,BZ23,CC23,CE23,CG23,CI23,CK23:DD23)</f>
        <v>0</v>
      </c>
    </row>
    <row r="24" spans="1:112" ht="12.75">
      <c r="A24">
        <v>20</v>
      </c>
      <c r="B24" t="s">
        <v>211</v>
      </c>
      <c r="C24" s="19">
        <f>SUM(H24:DD24)</f>
        <v>83.5</v>
      </c>
      <c r="D24">
        <f>MAX(N24:DD24)</f>
        <v>8</v>
      </c>
      <c r="E24">
        <f>DE24+DF24</f>
        <v>21</v>
      </c>
      <c r="F24">
        <f>DG24+DH24</f>
        <v>62.5</v>
      </c>
      <c r="G24">
        <f>SUM(BM24,BP24,BS24,BV24,BY24,CB24)</f>
        <v>0</v>
      </c>
      <c r="H24">
        <v>9</v>
      </c>
      <c r="J24">
        <v>7</v>
      </c>
      <c r="K24">
        <v>3</v>
      </c>
      <c r="L24">
        <v>6.5</v>
      </c>
      <c r="M24">
        <v>5</v>
      </c>
      <c r="N24">
        <v>7</v>
      </c>
      <c r="O24">
        <v>3</v>
      </c>
      <c r="P24">
        <v>8</v>
      </c>
      <c r="Q24">
        <v>1</v>
      </c>
      <c r="R24">
        <v>7</v>
      </c>
      <c r="T24">
        <v>4</v>
      </c>
      <c r="U24">
        <v>3</v>
      </c>
      <c r="V24">
        <v>5</v>
      </c>
      <c r="W24">
        <v>1</v>
      </c>
      <c r="X24">
        <v>7</v>
      </c>
      <c r="Y24">
        <v>1</v>
      </c>
      <c r="Z24">
        <v>2</v>
      </c>
      <c r="AC24">
        <v>4</v>
      </c>
      <c r="DE24">
        <f>SUM(I24,K24,M24,O24,Q24,S24,U24,W24,Y24,AA24,AC24,AE24,AG24,AI24,AK24,AM24,AO24,AQ24,AS24,AU24)</f>
        <v>21</v>
      </c>
      <c r="DF24">
        <f>SUM(AW24,AY24,BA24,BC24,BE24,BG24,BI24,BJ24,BK24,BL24,BO24,BR24,BU24,BX24,CA24,CD24,CF24,CH24,CJ24)</f>
        <v>0</v>
      </c>
      <c r="DG24">
        <f>SUM(H24,J24,L24,N24,P24,R24,T24,V24,X24,Z24,AB24,AD24,AF24,AH24,AJ24,AL24,AN24,AP24,AR24,AT24)</f>
        <v>62.5</v>
      </c>
      <c r="DH24">
        <f>SUM(AV24,AX24,AZ24,BB24,BD24,BF24,BH24,BN24,BQ24,BT24,BW24,BZ24,CC24,CE24,CG24,CI24,CK24:DD24)</f>
        <v>0</v>
      </c>
    </row>
    <row r="25" spans="1:112" ht="12.75">
      <c r="A25">
        <v>21</v>
      </c>
      <c r="B25" t="s">
        <v>86</v>
      </c>
      <c r="C25" s="19">
        <f>SUM(H25:DD25)</f>
        <v>78</v>
      </c>
      <c r="D25">
        <f>MAX(N25:DD25)</f>
        <v>10</v>
      </c>
      <c r="E25">
        <f>DE25+DF25</f>
        <v>78</v>
      </c>
      <c r="F25">
        <f>DG25+DH25</f>
        <v>0</v>
      </c>
      <c r="G25">
        <f>SUM(BM25,BP25,BS25,BV25,BY25,CB25)</f>
        <v>0</v>
      </c>
      <c r="S25">
        <v>1</v>
      </c>
      <c r="AI25">
        <v>8</v>
      </c>
      <c r="AJ25">
        <v>0</v>
      </c>
      <c r="AK25">
        <v>9</v>
      </c>
      <c r="AL25">
        <v>0</v>
      </c>
      <c r="AM25">
        <v>10</v>
      </c>
      <c r="AN25">
        <v>0</v>
      </c>
      <c r="AO25">
        <v>7</v>
      </c>
      <c r="AP25">
        <v>0</v>
      </c>
      <c r="AQ25">
        <v>10</v>
      </c>
      <c r="AR25">
        <v>0</v>
      </c>
      <c r="AS25">
        <v>7</v>
      </c>
      <c r="AT25">
        <v>0</v>
      </c>
      <c r="AU25">
        <v>10</v>
      </c>
      <c r="AV25">
        <v>0</v>
      </c>
      <c r="AW25">
        <v>10</v>
      </c>
      <c r="AX25">
        <v>0</v>
      </c>
      <c r="AY25">
        <v>6</v>
      </c>
      <c r="AZ25">
        <v>0</v>
      </c>
      <c r="BA25">
        <v>0</v>
      </c>
      <c r="BC25">
        <v>0</v>
      </c>
      <c r="BE25">
        <v>0</v>
      </c>
      <c r="BG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f>SUM(I25,K25,M25,O25,Q25,S25,U25,W25,Y25,AA25,AC25,AE25,AG25,AI25,AK25,AM25,AO25,AQ25,AS25,AU25)</f>
        <v>62</v>
      </c>
      <c r="DF25">
        <f>SUM(AW25,AY25,BA25,BC25,BE25,BG25,BI25,BJ25,BK25,BL25,BO25,BR25,BU25,BX25,CA25,CD25,CF25,CH25,CJ25)</f>
        <v>16</v>
      </c>
      <c r="DG25">
        <f>SUM(H25,J25,L25,N25,P25,R25,T25,V25,X25,Z25,AB25,AD25,AF25,AH25,AJ25,AL25,AN25,AP25,AR25,AT25)</f>
        <v>0</v>
      </c>
      <c r="DH25">
        <f>SUM(AV25,AX25,AZ25,BB25,BD25,BF25,BH25,BN25,BQ25,BT25,BW25,BZ25,CC25,CE25,CG25,CI25,CK25:DD25)</f>
        <v>0</v>
      </c>
    </row>
    <row r="26" spans="1:112" ht="12.75">
      <c r="A26">
        <v>22</v>
      </c>
      <c r="B26" t="s">
        <v>90</v>
      </c>
      <c r="C26" s="19">
        <f>SUM(H26:DD26)</f>
        <v>78</v>
      </c>
      <c r="D26">
        <f>MAX(N26:DD26)</f>
        <v>10</v>
      </c>
      <c r="E26">
        <f>DE26+DF26</f>
        <v>31</v>
      </c>
      <c r="F26">
        <f>DG26+DH26</f>
        <v>47</v>
      </c>
      <c r="G26">
        <f>SUM(BM26,BP26,BS26,BV26,BY26,CB26)</f>
        <v>0</v>
      </c>
      <c r="AI26">
        <v>7</v>
      </c>
      <c r="AJ26">
        <v>0</v>
      </c>
      <c r="AK26">
        <v>8</v>
      </c>
      <c r="AL26">
        <v>0</v>
      </c>
      <c r="AM26">
        <v>4</v>
      </c>
      <c r="AN26">
        <v>10</v>
      </c>
      <c r="AO26">
        <v>0</v>
      </c>
      <c r="AP26">
        <v>0</v>
      </c>
      <c r="AQ26">
        <v>7</v>
      </c>
      <c r="AR26">
        <v>0</v>
      </c>
      <c r="AS26">
        <v>0</v>
      </c>
      <c r="AT26">
        <v>0</v>
      </c>
      <c r="AU26">
        <v>0</v>
      </c>
      <c r="AV26">
        <v>8</v>
      </c>
      <c r="AW26">
        <v>0</v>
      </c>
      <c r="AX26">
        <v>9</v>
      </c>
      <c r="AY26">
        <v>2</v>
      </c>
      <c r="AZ26">
        <v>7</v>
      </c>
      <c r="BA26">
        <v>3</v>
      </c>
      <c r="BC26">
        <v>0</v>
      </c>
      <c r="BD26">
        <v>7</v>
      </c>
      <c r="BE26">
        <v>0</v>
      </c>
      <c r="BF26">
        <v>6</v>
      </c>
      <c r="BG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f>SUM(I26,K26,M26,O26,Q26,S26,U26,W26,Y26,AA26,AC26,AE26,AG26,AI26,AK26,AM26,AO26,AQ26,AS26,AU26)</f>
        <v>26</v>
      </c>
      <c r="DF26">
        <f>SUM(AW26,AY26,BA26,BC26,BE26,BG26,BI26,BJ26,BK26,BL26,BO26,BR26,BU26,BX26,CA26,CD26,CF26,CH26,CJ26)</f>
        <v>5</v>
      </c>
      <c r="DG26">
        <f>SUM(H26,J26,L26,N26,P26,R26,T26,V26,X26,Z26,AB26,AD26,AF26,AH26,AJ26,AL26,AN26,AP26,AR26,AT26)</f>
        <v>10</v>
      </c>
      <c r="DH26">
        <f>SUM(AV26,AX26,AZ26,BB26,BD26,BF26,BH26,BN26,BQ26,BT26,BW26,BZ26,CC26,CE26,CG26,CI26,CK26:DD26)</f>
        <v>37</v>
      </c>
    </row>
    <row r="27" spans="1:112" ht="12.75">
      <c r="A27">
        <v>23</v>
      </c>
      <c r="B27" t="s">
        <v>83</v>
      </c>
      <c r="C27" s="19">
        <f>SUM(H27:DD27)</f>
        <v>76</v>
      </c>
      <c r="D27">
        <f>MAX(N27:DD27)</f>
        <v>10</v>
      </c>
      <c r="E27">
        <f>DE27+DF27</f>
        <v>16</v>
      </c>
      <c r="F27">
        <f>DG27+DH27</f>
        <v>60</v>
      </c>
      <c r="G27">
        <f>SUM(BM27,BP27,BS27,BV27,BY27,CB27)</f>
        <v>0</v>
      </c>
      <c r="AJ27">
        <v>0</v>
      </c>
      <c r="AK27">
        <v>0</v>
      </c>
      <c r="AL27">
        <v>0</v>
      </c>
      <c r="AM27">
        <v>0</v>
      </c>
      <c r="AN27">
        <v>0</v>
      </c>
      <c r="AO27">
        <v>0</v>
      </c>
      <c r="AP27">
        <v>0</v>
      </c>
      <c r="AQ27">
        <v>0</v>
      </c>
      <c r="AR27">
        <v>0</v>
      </c>
      <c r="AS27">
        <v>0</v>
      </c>
      <c r="AT27">
        <v>0</v>
      </c>
      <c r="AU27">
        <v>0</v>
      </c>
      <c r="AV27">
        <v>0</v>
      </c>
      <c r="AW27">
        <v>0</v>
      </c>
      <c r="AX27">
        <v>0</v>
      </c>
      <c r="AY27">
        <v>0</v>
      </c>
      <c r="AZ27">
        <v>0</v>
      </c>
      <c r="BA27">
        <v>0</v>
      </c>
      <c r="BC27">
        <v>0</v>
      </c>
      <c r="BE27">
        <v>0</v>
      </c>
      <c r="BG27">
        <v>0</v>
      </c>
      <c r="BI27">
        <v>0</v>
      </c>
      <c r="BJ27">
        <v>0</v>
      </c>
      <c r="BK27">
        <v>0</v>
      </c>
      <c r="BL27">
        <v>0</v>
      </c>
      <c r="BM27">
        <v>0</v>
      </c>
      <c r="BN27">
        <v>0</v>
      </c>
      <c r="BO27">
        <v>0</v>
      </c>
      <c r="BP27">
        <v>0</v>
      </c>
      <c r="BQ27">
        <v>0</v>
      </c>
      <c r="BR27">
        <v>0</v>
      </c>
      <c r="BS27">
        <v>0</v>
      </c>
      <c r="BT27">
        <v>0</v>
      </c>
      <c r="BU27">
        <v>0</v>
      </c>
      <c r="BV27">
        <v>0</v>
      </c>
      <c r="BW27">
        <v>0</v>
      </c>
      <c r="BX27">
        <v>2</v>
      </c>
      <c r="BY27">
        <v>0</v>
      </c>
      <c r="BZ27">
        <v>6</v>
      </c>
      <c r="CA27">
        <v>0</v>
      </c>
      <c r="CB27">
        <v>0</v>
      </c>
      <c r="CC27">
        <v>8</v>
      </c>
      <c r="CD27">
        <v>0</v>
      </c>
      <c r="CE27">
        <v>6</v>
      </c>
      <c r="CF27">
        <v>1</v>
      </c>
      <c r="CG27">
        <v>0</v>
      </c>
      <c r="CH27">
        <v>5</v>
      </c>
      <c r="CI27">
        <v>6</v>
      </c>
      <c r="CJ27">
        <v>8</v>
      </c>
      <c r="CK27">
        <v>5</v>
      </c>
      <c r="CL27">
        <v>10</v>
      </c>
      <c r="CM27">
        <v>10</v>
      </c>
      <c r="CN27">
        <v>9</v>
      </c>
      <c r="CO27">
        <v>0</v>
      </c>
      <c r="CP27">
        <v>0</v>
      </c>
      <c r="CQ27">
        <v>0</v>
      </c>
      <c r="CR27">
        <v>0</v>
      </c>
      <c r="CS27">
        <v>0</v>
      </c>
      <c r="CT27">
        <v>0</v>
      </c>
      <c r="CU27">
        <v>0</v>
      </c>
      <c r="CV27">
        <v>0</v>
      </c>
      <c r="CW27">
        <v>0</v>
      </c>
      <c r="CX27">
        <v>0</v>
      </c>
      <c r="CY27">
        <v>0</v>
      </c>
      <c r="CZ27">
        <v>0</v>
      </c>
      <c r="DA27">
        <v>0</v>
      </c>
      <c r="DB27">
        <v>0</v>
      </c>
      <c r="DC27">
        <v>0</v>
      </c>
      <c r="DD27">
        <v>0</v>
      </c>
      <c r="DE27">
        <f>SUM(I27,K27,M27,O27,Q27,S27,U27,W27,Y27,AA27,AC27,AE27,AG27,AI27,AK27,AM27,AO27,AQ27,AS27,AU27)</f>
        <v>0</v>
      </c>
      <c r="DF27">
        <f>SUM(AW27,AY27,BA27,BC27,BE27,BG27,BI27,BJ27,BK27,BL27,BO27,BR27,BU27,BX27,CA27,CD27,CF27,CH27,CJ27)</f>
        <v>16</v>
      </c>
      <c r="DG27">
        <f>SUM(H27,J27,L27,N27,P27,R27,T27,V27,X27,Z27,AB27,AD27,AF27,AH27,AJ27,AL27,AN27,AP27,AR27,AT27)</f>
        <v>0</v>
      </c>
      <c r="DH27">
        <f>SUM(AV27,AX27,AZ27,BB27,BD27,BF27,BH27,BN27,BQ27,BT27,BW27,BZ27,CC27,CE27,CG27,CI27,CK27:DD27)</f>
        <v>60</v>
      </c>
    </row>
    <row r="28" spans="1:112" ht="12.75">
      <c r="A28">
        <v>24</v>
      </c>
      <c r="B28" t="s">
        <v>84</v>
      </c>
      <c r="C28" s="19">
        <f>SUM(H28:DD28)</f>
        <v>75</v>
      </c>
      <c r="D28">
        <f>MAX(N28:DD28)</f>
        <v>10</v>
      </c>
      <c r="E28">
        <f>DE28+DF28</f>
        <v>0</v>
      </c>
      <c r="F28">
        <f>DG28+DH28</f>
        <v>75</v>
      </c>
      <c r="G28">
        <f>SUM(BM28,BP28,BS28,BV28,BY28,CB28)</f>
        <v>0</v>
      </c>
      <c r="AJ28">
        <v>0</v>
      </c>
      <c r="AK28">
        <v>0</v>
      </c>
      <c r="AL28">
        <v>0</v>
      </c>
      <c r="AM28">
        <v>0</v>
      </c>
      <c r="AN28">
        <v>0</v>
      </c>
      <c r="AO28">
        <v>0</v>
      </c>
      <c r="AP28">
        <v>0</v>
      </c>
      <c r="AQ28">
        <v>0</v>
      </c>
      <c r="AR28">
        <v>0</v>
      </c>
      <c r="AS28">
        <v>0</v>
      </c>
      <c r="AT28">
        <v>0</v>
      </c>
      <c r="AU28">
        <v>0</v>
      </c>
      <c r="AV28">
        <v>0</v>
      </c>
      <c r="AW28">
        <v>0</v>
      </c>
      <c r="AX28">
        <v>0</v>
      </c>
      <c r="AY28">
        <v>0</v>
      </c>
      <c r="AZ28">
        <v>0</v>
      </c>
      <c r="BA28">
        <v>0</v>
      </c>
      <c r="BC28">
        <v>0</v>
      </c>
      <c r="BE28">
        <v>0</v>
      </c>
      <c r="BG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8</v>
      </c>
      <c r="CP28">
        <v>5</v>
      </c>
      <c r="CQ28">
        <v>6</v>
      </c>
      <c r="CR28">
        <v>1</v>
      </c>
      <c r="CS28">
        <v>6</v>
      </c>
      <c r="CT28">
        <v>2</v>
      </c>
      <c r="CU28">
        <v>7</v>
      </c>
      <c r="CV28">
        <v>6</v>
      </c>
      <c r="CW28">
        <v>10</v>
      </c>
      <c r="CX28">
        <v>10</v>
      </c>
      <c r="CY28">
        <v>10</v>
      </c>
      <c r="CZ28">
        <v>4</v>
      </c>
      <c r="DA28">
        <v>0</v>
      </c>
      <c r="DB28">
        <v>0</v>
      </c>
      <c r="DC28">
        <v>0</v>
      </c>
      <c r="DD28">
        <v>0</v>
      </c>
      <c r="DE28">
        <f>SUM(I28,K28,M28,O28,Q28,S28,U28,W28,Y28,AA28,AC28,AE28,AG28,AI28,AK28,AM28,AO28,AQ28,AS28,AU28)</f>
        <v>0</v>
      </c>
      <c r="DF28">
        <f>SUM(AW28,AY28,BA28,BC28,BE28,BG28,BI28,BJ28,BK28,BL28,BO28,BR28,BU28,BX28,CA28,CD28,CF28,CH28,CJ28)</f>
        <v>0</v>
      </c>
      <c r="DG28">
        <f>SUM(H28,J28,L28,N28,P28,R28,T28,V28,X28,Z28,AB28,AD28,AF28,AH28,AJ28,AL28,AN28,AP28,AR28,AT28)</f>
        <v>0</v>
      </c>
      <c r="DH28">
        <f>SUM(AV28,AX28,AZ28,BB28,BD28,BF28,BH28,BN28,BQ28,BT28,BW28,BZ28,CC28,CE28,CG28,CI28,CK28:DD28)</f>
        <v>75</v>
      </c>
    </row>
    <row r="29" spans="1:112" ht="12.75">
      <c r="A29">
        <v>25</v>
      </c>
      <c r="B29" t="s">
        <v>125</v>
      </c>
      <c r="C29" s="19">
        <f>SUM(H29:DD29)</f>
        <v>68</v>
      </c>
      <c r="D29">
        <f>MAX(N29:DD29)</f>
        <v>10</v>
      </c>
      <c r="E29">
        <f>DE29+DF29</f>
        <v>58</v>
      </c>
      <c r="F29">
        <f>DG29+DH29</f>
        <v>10</v>
      </c>
      <c r="G29">
        <f>SUM(BM29,BP29,BS29,BV29,BY29,CB29)</f>
        <v>0</v>
      </c>
      <c r="I29">
        <v>5</v>
      </c>
      <c r="K29">
        <v>9</v>
      </c>
      <c r="O29">
        <v>7</v>
      </c>
      <c r="S29">
        <v>3</v>
      </c>
      <c r="T29">
        <v>10</v>
      </c>
      <c r="AA29">
        <v>8</v>
      </c>
      <c r="AC29">
        <v>7</v>
      </c>
      <c r="AE29">
        <v>5</v>
      </c>
      <c r="AJ29">
        <v>0</v>
      </c>
      <c r="AK29">
        <v>0</v>
      </c>
      <c r="AL29">
        <v>0</v>
      </c>
      <c r="AM29">
        <v>0</v>
      </c>
      <c r="AN29">
        <v>0</v>
      </c>
      <c r="AO29">
        <v>0</v>
      </c>
      <c r="AP29">
        <v>0</v>
      </c>
      <c r="AQ29">
        <v>0</v>
      </c>
      <c r="AR29">
        <v>0</v>
      </c>
      <c r="AS29">
        <v>0</v>
      </c>
      <c r="AT29">
        <v>0</v>
      </c>
      <c r="AU29">
        <v>0</v>
      </c>
      <c r="AV29">
        <v>0</v>
      </c>
      <c r="AW29">
        <v>0</v>
      </c>
      <c r="AX29">
        <v>0</v>
      </c>
      <c r="AY29">
        <v>0</v>
      </c>
      <c r="AZ29">
        <v>0</v>
      </c>
      <c r="BA29">
        <v>0</v>
      </c>
      <c r="BC29">
        <v>4</v>
      </c>
      <c r="BE29">
        <v>0</v>
      </c>
      <c r="BG29">
        <v>5</v>
      </c>
      <c r="BI29">
        <v>5</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f>SUM(I29,K29,M29,O29,Q29,S29,U29,W29,Y29,AA29,AC29,AE29,AG29,AI29,AK29,AM29,AO29,AQ29,AS29,AU29)</f>
        <v>44</v>
      </c>
      <c r="DF29">
        <f>SUM(AW29,AY29,BA29,BC29,BE29,BG29,BI29,BJ29,BK29,BL29,BO29,BR29,BU29,BX29,CA29,CD29,CF29,CH29,CJ29)</f>
        <v>14</v>
      </c>
      <c r="DG29">
        <f>SUM(H29,J29,L29,N29,P29,R29,T29,V29,X29,Z29,AB29,AD29,AF29,AH29,AJ29,AL29,AN29,AP29,AR29,AT29)</f>
        <v>10</v>
      </c>
      <c r="DH29">
        <f>SUM(AV29,AX29,AZ29,BB29,BD29,BF29,BH29,BN29,BQ29,BT29,BW29,BZ29,CC29,CE29,CG29,CI29,CK29:DD29)</f>
        <v>0</v>
      </c>
    </row>
    <row r="30" spans="1:112" ht="12.75">
      <c r="A30">
        <v>26</v>
      </c>
      <c r="B30" t="s">
        <v>127</v>
      </c>
      <c r="C30" s="19">
        <f>SUM(H30:DD30)</f>
        <v>68</v>
      </c>
      <c r="D30">
        <f>MAX(N30:DD30)</f>
        <v>10</v>
      </c>
      <c r="E30">
        <f>DE30+DF30</f>
        <v>50</v>
      </c>
      <c r="F30">
        <f>DG30+DH30</f>
        <v>18</v>
      </c>
      <c r="G30">
        <f>SUM(BM30,BP30,BS30,BV30,BY30,CB30)</f>
        <v>0</v>
      </c>
      <c r="I30">
        <v>6</v>
      </c>
      <c r="O30">
        <v>6</v>
      </c>
      <c r="Q30">
        <v>8</v>
      </c>
      <c r="R30">
        <v>10</v>
      </c>
      <c r="Y30">
        <v>6</v>
      </c>
      <c r="AC30">
        <v>5</v>
      </c>
      <c r="AE30">
        <v>4</v>
      </c>
      <c r="AG30">
        <v>7</v>
      </c>
      <c r="AI30">
        <v>2</v>
      </c>
      <c r="AJ30">
        <v>5</v>
      </c>
      <c r="AK30">
        <v>6</v>
      </c>
      <c r="AL30">
        <v>0</v>
      </c>
      <c r="AM30">
        <v>0</v>
      </c>
      <c r="AN30">
        <v>3</v>
      </c>
      <c r="AO30">
        <v>0</v>
      </c>
      <c r="AP30">
        <v>0</v>
      </c>
      <c r="AQ30">
        <v>0</v>
      </c>
      <c r="AR30">
        <v>0</v>
      </c>
      <c r="AS30">
        <v>0</v>
      </c>
      <c r="AT30">
        <v>0</v>
      </c>
      <c r="AU30">
        <v>0</v>
      </c>
      <c r="AV30">
        <v>0</v>
      </c>
      <c r="AW30">
        <v>0</v>
      </c>
      <c r="AX30">
        <v>0</v>
      </c>
      <c r="AY30">
        <v>0</v>
      </c>
      <c r="AZ30">
        <v>0</v>
      </c>
      <c r="BA30">
        <v>0</v>
      </c>
      <c r="BC30">
        <v>0</v>
      </c>
      <c r="BE30">
        <v>0</v>
      </c>
      <c r="BG30">
        <v>0</v>
      </c>
      <c r="BI30">
        <v>0</v>
      </c>
      <c r="BJ30">
        <v>0</v>
      </c>
      <c r="BK30">
        <v>0</v>
      </c>
      <c r="BL30">
        <v>0</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f>SUM(I30,K30,M30,O30,Q30,S30,U30,W30,Y30,AA30,AC30,AE30,AG30,AI30,AK30,AM30,AO30,AQ30,AS30,AU30)</f>
        <v>50</v>
      </c>
      <c r="DF30">
        <f>SUM(AW30,AY30,BA30,BC30,BE30,BG30,BI30,BJ30,BK30,BL30,BO30,BR30,BU30,BX30,CA30,CD30,CF30,CH30,CJ30)</f>
        <v>0</v>
      </c>
      <c r="DG30">
        <f>SUM(H30,J30,L30,N30,P30,R30,T30,V30,X30,Z30,AB30,AD30,AF30,AH30,AJ30,AL30,AN30,AP30,AR30,AT30)</f>
        <v>18</v>
      </c>
      <c r="DH30">
        <f>SUM(AV30,AX30,AZ30,BB30,BD30,BF30,BH30,BN30,BQ30,BT30,BW30,BZ30,CC30,CE30,CG30,CI30,CK30:DD30)</f>
        <v>0</v>
      </c>
    </row>
    <row r="31" spans="1:112" ht="12.75">
      <c r="A31">
        <v>27</v>
      </c>
      <c r="B31" t="s">
        <v>88</v>
      </c>
      <c r="C31" s="19">
        <f>SUM(H31:DD31)</f>
        <v>66</v>
      </c>
      <c r="D31">
        <f>MAX(N31:DD31)</f>
        <v>9</v>
      </c>
      <c r="E31">
        <f>DE31+DF31</f>
        <v>19</v>
      </c>
      <c r="F31">
        <f>DG31+DH31</f>
        <v>47</v>
      </c>
      <c r="G31">
        <f>SUM(BM31,BP31,BS31,BV31,BY31,CB31)</f>
        <v>0</v>
      </c>
      <c r="AJ31">
        <v>0</v>
      </c>
      <c r="AK31">
        <v>0</v>
      </c>
      <c r="AL31">
        <v>0</v>
      </c>
      <c r="AM31">
        <v>3</v>
      </c>
      <c r="AN31">
        <v>0</v>
      </c>
      <c r="AO31">
        <v>1</v>
      </c>
      <c r="AP31">
        <v>9</v>
      </c>
      <c r="AQ31">
        <v>8</v>
      </c>
      <c r="AR31">
        <v>9</v>
      </c>
      <c r="AS31">
        <v>1</v>
      </c>
      <c r="AT31">
        <v>7</v>
      </c>
      <c r="AU31">
        <v>6</v>
      </c>
      <c r="AV31">
        <v>6</v>
      </c>
      <c r="AW31">
        <v>0</v>
      </c>
      <c r="AX31">
        <v>7</v>
      </c>
      <c r="AY31">
        <v>0</v>
      </c>
      <c r="AZ31">
        <v>2</v>
      </c>
      <c r="BA31">
        <v>0</v>
      </c>
      <c r="BB31">
        <v>3</v>
      </c>
      <c r="BC31">
        <v>0</v>
      </c>
      <c r="BD31">
        <v>4</v>
      </c>
      <c r="BE31">
        <v>0</v>
      </c>
      <c r="BG31">
        <v>0</v>
      </c>
      <c r="BI31">
        <v>0</v>
      </c>
      <c r="BJ31">
        <v>0</v>
      </c>
      <c r="BK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f>SUM(I31,K31,M31,O31,Q31,S31,U31,W31,Y31,AA31,AC31,AE31,AG31,AI31,AK31,AM31,AO31,AQ31,AS31,AU31)</f>
        <v>19</v>
      </c>
      <c r="DF31">
        <f>SUM(AW31,AY31,BA31,BC31,BE31,BG31,BI31,BJ31,BK31,BL31,BO31,BR31,BU31,BX31,CA31,CD31,CF31,CH31,CJ31)</f>
        <v>0</v>
      </c>
      <c r="DG31">
        <f>SUM(H31,J31,L31,N31,P31,R31,T31,V31,X31,Z31,AB31,AD31,AF31,AH31,AJ31,AL31,AN31,AP31,AR31,AT31)</f>
        <v>25</v>
      </c>
      <c r="DH31">
        <f>SUM(AV31,AX31,AZ31,BB31,BD31,BF31,BH31,BN31,BQ31,BT31,BW31,BZ31,CC31,CE31,CG31,CI31,CK31:DD31)</f>
        <v>22</v>
      </c>
    </row>
    <row r="32" spans="1:112" ht="12.75">
      <c r="A32">
        <v>28</v>
      </c>
      <c r="B32" t="s">
        <v>92</v>
      </c>
      <c r="C32" s="19">
        <f>SUM(H32:DD32)</f>
        <v>63</v>
      </c>
      <c r="D32">
        <f>MAX(N32:DD32)</f>
        <v>10</v>
      </c>
      <c r="E32">
        <f>DE32+DF32</f>
        <v>0</v>
      </c>
      <c r="F32">
        <f>DG32+DH32</f>
        <v>53</v>
      </c>
      <c r="G32">
        <f>SUM(BM32,BP32,BS32,BV32,BY32,CB32)</f>
        <v>10</v>
      </c>
      <c r="AJ32">
        <v>0</v>
      </c>
      <c r="AK32">
        <v>0</v>
      </c>
      <c r="AL32">
        <v>0</v>
      </c>
      <c r="AM32">
        <v>0</v>
      </c>
      <c r="AN32">
        <v>0</v>
      </c>
      <c r="AO32">
        <v>0</v>
      </c>
      <c r="AP32">
        <v>0</v>
      </c>
      <c r="AQ32">
        <v>0</v>
      </c>
      <c r="AR32">
        <v>0</v>
      </c>
      <c r="AS32">
        <v>0</v>
      </c>
      <c r="AT32">
        <v>0</v>
      </c>
      <c r="AU32">
        <v>0</v>
      </c>
      <c r="AV32">
        <v>0</v>
      </c>
      <c r="AW32">
        <v>0</v>
      </c>
      <c r="AX32">
        <v>0</v>
      </c>
      <c r="AY32">
        <v>0</v>
      </c>
      <c r="AZ32">
        <v>0</v>
      </c>
      <c r="BA32">
        <v>0</v>
      </c>
      <c r="BC32">
        <v>0</v>
      </c>
      <c r="BE32">
        <v>0</v>
      </c>
      <c r="BF32">
        <v>9</v>
      </c>
      <c r="BG32">
        <v>0</v>
      </c>
      <c r="BI32">
        <v>0</v>
      </c>
      <c r="BJ32">
        <v>0</v>
      </c>
      <c r="BK32">
        <v>0</v>
      </c>
      <c r="BL32">
        <v>0</v>
      </c>
      <c r="BM32">
        <v>0</v>
      </c>
      <c r="BN32">
        <v>9</v>
      </c>
      <c r="BO32">
        <v>0</v>
      </c>
      <c r="BP32">
        <v>0</v>
      </c>
      <c r="BQ32">
        <v>7</v>
      </c>
      <c r="BR32">
        <v>0</v>
      </c>
      <c r="BS32">
        <v>0</v>
      </c>
      <c r="BT32">
        <v>7</v>
      </c>
      <c r="BU32">
        <v>0</v>
      </c>
      <c r="BV32">
        <v>0</v>
      </c>
      <c r="BW32">
        <v>5</v>
      </c>
      <c r="BX32">
        <v>0</v>
      </c>
      <c r="BY32">
        <v>0</v>
      </c>
      <c r="BZ32">
        <v>7</v>
      </c>
      <c r="CA32">
        <v>0</v>
      </c>
      <c r="CB32">
        <v>10</v>
      </c>
      <c r="CC32">
        <v>6</v>
      </c>
      <c r="CD32">
        <v>0</v>
      </c>
      <c r="CE32">
        <v>3</v>
      </c>
      <c r="CF32">
        <v>0</v>
      </c>
      <c r="CG32">
        <v>0</v>
      </c>
      <c r="CH32">
        <v>0</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f>SUM(I32,K32,M32,O32,Q32,S32,U32,W32,Y32,AA32,AC32,AE32,AG32,AI32,AK32,AM32,AO32,AQ32,AS32,AU32)</f>
        <v>0</v>
      </c>
      <c r="DF32">
        <f>SUM(AW32,AY32,BA32,BC32,BE32,BG32,BI32,BJ32,BK32,BL32,BO32,BR32,BU32,BX32,CA32,CD32,CF32,CH32,CJ32)</f>
        <v>0</v>
      </c>
      <c r="DG32">
        <f>SUM(H32,J32,L32,N32,P32,R32,T32,V32,X32,Z32,AB32,AD32,AF32,AH32,AJ32,AL32,AN32,AP32,AR32,AT32)</f>
        <v>0</v>
      </c>
      <c r="DH32">
        <f>SUM(AV32,AX32,AZ32,BB32,BD32,BF32,BH32,BN32,BQ32,BT32,BW32,BZ32,CC32,CE32,CG32,CI32,CK32:DD32)</f>
        <v>53</v>
      </c>
    </row>
    <row r="33" spans="1:112" ht="12.75">
      <c r="A33">
        <v>29</v>
      </c>
      <c r="B33" t="s">
        <v>87</v>
      </c>
      <c r="C33" s="19">
        <f>SUM(H33:DD33)</f>
        <v>61</v>
      </c>
      <c r="D33">
        <f>MAX(N33:DD33)</f>
        <v>8</v>
      </c>
      <c r="E33">
        <f>DE33+DF33</f>
        <v>46</v>
      </c>
      <c r="F33">
        <f>DG33+DH33</f>
        <v>15</v>
      </c>
      <c r="G33">
        <f>SUM(BM33,BP33,BS33,BV33,BY33,CB33)</f>
        <v>0</v>
      </c>
      <c r="AJ33">
        <v>0</v>
      </c>
      <c r="AK33">
        <v>0</v>
      </c>
      <c r="AL33">
        <v>0</v>
      </c>
      <c r="AM33">
        <v>0</v>
      </c>
      <c r="AN33">
        <v>0</v>
      </c>
      <c r="AO33">
        <v>0</v>
      </c>
      <c r="AP33">
        <v>0</v>
      </c>
      <c r="AQ33">
        <v>0</v>
      </c>
      <c r="AR33">
        <v>0</v>
      </c>
      <c r="AS33">
        <v>0</v>
      </c>
      <c r="AT33">
        <v>0</v>
      </c>
      <c r="AU33">
        <v>0</v>
      </c>
      <c r="AV33">
        <v>0</v>
      </c>
      <c r="AW33">
        <v>0</v>
      </c>
      <c r="AX33">
        <v>0</v>
      </c>
      <c r="AY33">
        <v>0</v>
      </c>
      <c r="AZ33">
        <v>0</v>
      </c>
      <c r="BA33">
        <v>0</v>
      </c>
      <c r="BC33">
        <v>0</v>
      </c>
      <c r="BE33">
        <v>0</v>
      </c>
      <c r="BG33">
        <v>0</v>
      </c>
      <c r="BI33">
        <v>0</v>
      </c>
      <c r="BJ33">
        <v>0</v>
      </c>
      <c r="BK33">
        <v>0</v>
      </c>
      <c r="BL33">
        <v>0</v>
      </c>
      <c r="BM33">
        <v>0</v>
      </c>
      <c r="BN33">
        <v>0</v>
      </c>
      <c r="BO33">
        <v>0</v>
      </c>
      <c r="BP33">
        <v>0</v>
      </c>
      <c r="BQ33">
        <v>0</v>
      </c>
      <c r="BR33">
        <v>7</v>
      </c>
      <c r="BS33">
        <v>0</v>
      </c>
      <c r="BT33">
        <v>0</v>
      </c>
      <c r="BU33">
        <v>7</v>
      </c>
      <c r="BV33">
        <v>0</v>
      </c>
      <c r="BW33">
        <v>0</v>
      </c>
      <c r="BX33">
        <v>8</v>
      </c>
      <c r="BY33">
        <v>0</v>
      </c>
      <c r="BZ33">
        <v>0</v>
      </c>
      <c r="CA33">
        <v>5</v>
      </c>
      <c r="CB33">
        <v>0</v>
      </c>
      <c r="CC33">
        <v>0</v>
      </c>
      <c r="CD33">
        <v>1</v>
      </c>
      <c r="CE33">
        <v>0</v>
      </c>
      <c r="CF33">
        <v>3</v>
      </c>
      <c r="CG33">
        <v>0</v>
      </c>
      <c r="CH33">
        <v>8</v>
      </c>
      <c r="CI33">
        <v>0</v>
      </c>
      <c r="CJ33">
        <v>7</v>
      </c>
      <c r="CK33">
        <v>7</v>
      </c>
      <c r="CL33">
        <v>8</v>
      </c>
      <c r="CM33">
        <v>0</v>
      </c>
      <c r="CN33">
        <v>0</v>
      </c>
      <c r="CO33">
        <v>0</v>
      </c>
      <c r="CP33">
        <v>0</v>
      </c>
      <c r="CQ33">
        <v>0</v>
      </c>
      <c r="CR33">
        <v>0</v>
      </c>
      <c r="CS33">
        <v>0</v>
      </c>
      <c r="CT33">
        <v>0</v>
      </c>
      <c r="CU33">
        <v>0</v>
      </c>
      <c r="CV33">
        <v>0</v>
      </c>
      <c r="CW33">
        <v>0</v>
      </c>
      <c r="CX33">
        <v>0</v>
      </c>
      <c r="CY33">
        <v>0</v>
      </c>
      <c r="CZ33">
        <v>0</v>
      </c>
      <c r="DA33">
        <v>0</v>
      </c>
      <c r="DB33">
        <v>0</v>
      </c>
      <c r="DC33">
        <v>0</v>
      </c>
      <c r="DD33">
        <v>0</v>
      </c>
      <c r="DE33">
        <f>SUM(I33,K33,M33,O33,Q33,S33,U33,W33,Y33,AA33,AC33,AE33,AG33,AI33,AK33,AM33,AO33,AQ33,AS33,AU33)</f>
        <v>0</v>
      </c>
      <c r="DF33">
        <f>SUM(AW33,AY33,BA33,BC33,BE33,BG33,BI33,BJ33,BK33,BL33,BO33,BR33,BU33,BX33,CA33,CD33,CF33,CH33,CJ33)</f>
        <v>46</v>
      </c>
      <c r="DG33">
        <f>SUM(H33,J33,L33,N33,P33,R33,T33,V33,X33,Z33,AB33,AD33,AF33,AH33,AJ33,AL33,AN33,AP33,AR33,AT33)</f>
        <v>0</v>
      </c>
      <c r="DH33">
        <f>SUM(AV33,AX33,AZ33,BB33,BD33,BF33,BH33,BN33,BQ33,BT33,BW33,BZ33,CC33,CE33,CG33,CI33,CK33:DD33)</f>
        <v>15</v>
      </c>
    </row>
    <row r="34" spans="1:112" ht="12.75">
      <c r="A34">
        <v>30</v>
      </c>
      <c r="B34" t="s">
        <v>109</v>
      </c>
      <c r="C34" s="19">
        <f>SUM(H34:DD34)</f>
        <v>58</v>
      </c>
      <c r="D34">
        <f>MAX(N34:DD34)</f>
        <v>10</v>
      </c>
      <c r="E34">
        <f>DE34+DF34</f>
        <v>26</v>
      </c>
      <c r="F34">
        <f>DG34+DH34</f>
        <v>30</v>
      </c>
      <c r="G34">
        <f>SUM(BM34,BP34,BS34,BV34,BY34,CB34)</f>
        <v>2</v>
      </c>
      <c r="AJ34">
        <v>0</v>
      </c>
      <c r="AK34">
        <v>0</v>
      </c>
      <c r="AL34">
        <v>0</v>
      </c>
      <c r="AM34">
        <v>0</v>
      </c>
      <c r="AN34">
        <v>0</v>
      </c>
      <c r="AO34">
        <v>0</v>
      </c>
      <c r="AP34">
        <v>0</v>
      </c>
      <c r="AQ34">
        <v>0</v>
      </c>
      <c r="AR34">
        <v>0</v>
      </c>
      <c r="AS34">
        <v>0</v>
      </c>
      <c r="AT34">
        <v>0</v>
      </c>
      <c r="AU34">
        <v>0</v>
      </c>
      <c r="AV34">
        <v>0</v>
      </c>
      <c r="AW34">
        <v>0</v>
      </c>
      <c r="AX34">
        <v>0</v>
      </c>
      <c r="AY34">
        <v>0</v>
      </c>
      <c r="AZ34">
        <v>0</v>
      </c>
      <c r="BA34">
        <v>0</v>
      </c>
      <c r="BC34">
        <v>0</v>
      </c>
      <c r="BD34">
        <v>10</v>
      </c>
      <c r="BE34">
        <v>0</v>
      </c>
      <c r="BF34">
        <v>10</v>
      </c>
      <c r="BG34">
        <v>8</v>
      </c>
      <c r="BH34">
        <v>10</v>
      </c>
      <c r="BI34">
        <v>7</v>
      </c>
      <c r="BJ34">
        <v>8</v>
      </c>
      <c r="BK34">
        <v>3</v>
      </c>
      <c r="BL34">
        <v>0</v>
      </c>
      <c r="BM34">
        <v>2</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f>SUM(I34,K34,M34,O34,Q34,S34,U34,W34,Y34,AA34,AC34,AE34,AG34,AI34,AK34,AM34,AO34,AQ34,AS34,AU34)</f>
        <v>0</v>
      </c>
      <c r="DF34">
        <f>SUM(AW34,AY34,BA34,BC34,BE34,BG34,BI34,BJ34,BK34,BL34,BO34,BR34,BU34,BX34,CA34,CD34,CF34,CH34,CJ34)</f>
        <v>26</v>
      </c>
      <c r="DG34">
        <f>SUM(H34,J34,L34,N34,P34,R34,T34,V34,X34,Z34,AB34,AD34,AF34,AH34,AJ34,AL34,AN34,AP34,AR34,AT34)</f>
        <v>0</v>
      </c>
      <c r="DH34">
        <f>SUM(AV34,AX34,AZ34,BB34,BD34,BF34,BH34,BN34,BQ34,BT34,BW34,BZ34,CC34,CE34,CG34,CI34,CK34:DD34)</f>
        <v>30</v>
      </c>
    </row>
    <row r="35" spans="1:112" ht="12.75">
      <c r="A35">
        <v>31</v>
      </c>
      <c r="B35" t="s">
        <v>89</v>
      </c>
      <c r="C35" s="19">
        <f>SUM(H35:DD35)</f>
        <v>58</v>
      </c>
      <c r="D35">
        <f>MAX(N35:DD35)</f>
        <v>9</v>
      </c>
      <c r="E35">
        <f>DE35+DF35</f>
        <v>0</v>
      </c>
      <c r="F35">
        <f>DG35+DH35</f>
        <v>58</v>
      </c>
      <c r="G35">
        <f>SUM(BM35,BP35,BS35,BV35,BY35,CB35)</f>
        <v>0</v>
      </c>
      <c r="AJ35">
        <v>0</v>
      </c>
      <c r="AK35">
        <v>0</v>
      </c>
      <c r="AL35">
        <v>0</v>
      </c>
      <c r="AM35">
        <v>0</v>
      </c>
      <c r="AN35">
        <v>0</v>
      </c>
      <c r="AO35">
        <v>0</v>
      </c>
      <c r="AP35">
        <v>0</v>
      </c>
      <c r="AQ35">
        <v>0</v>
      </c>
      <c r="AR35">
        <v>0</v>
      </c>
      <c r="AS35">
        <v>0</v>
      </c>
      <c r="AT35">
        <v>0</v>
      </c>
      <c r="AU35">
        <v>0</v>
      </c>
      <c r="AV35">
        <v>0</v>
      </c>
      <c r="AW35">
        <v>0</v>
      </c>
      <c r="AX35">
        <v>0</v>
      </c>
      <c r="AY35">
        <v>0</v>
      </c>
      <c r="AZ35">
        <v>0</v>
      </c>
      <c r="BA35">
        <v>0</v>
      </c>
      <c r="BC35">
        <v>0</v>
      </c>
      <c r="BE35">
        <v>0</v>
      </c>
      <c r="BG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5</v>
      </c>
      <c r="CP35">
        <v>0</v>
      </c>
      <c r="CQ35">
        <v>0</v>
      </c>
      <c r="CR35">
        <v>0</v>
      </c>
      <c r="CS35">
        <v>0</v>
      </c>
      <c r="CT35">
        <v>1</v>
      </c>
      <c r="CU35">
        <v>9</v>
      </c>
      <c r="CV35">
        <v>4</v>
      </c>
      <c r="CW35">
        <v>7</v>
      </c>
      <c r="CX35">
        <v>2</v>
      </c>
      <c r="CY35">
        <v>8</v>
      </c>
      <c r="CZ35">
        <v>8</v>
      </c>
      <c r="DA35">
        <v>0</v>
      </c>
      <c r="DB35">
        <v>8</v>
      </c>
      <c r="DC35">
        <v>6</v>
      </c>
      <c r="DD35">
        <v>0</v>
      </c>
      <c r="DE35">
        <f>SUM(I35,K35,M35,O35,Q35,S35,U35,W35,Y35,AA35,AC35,AE35,AG35,AI35,AK35,AM35,AO35,AQ35,AS35,AU35)</f>
        <v>0</v>
      </c>
      <c r="DF35">
        <f>SUM(AW35,AY35,BA35,BC35,BE35,BG35,BI35,BJ35,BK35,BL35,BO35,BR35,BU35,BX35,CA35,CD35,CF35,CH35,CJ35)</f>
        <v>0</v>
      </c>
      <c r="DG35">
        <f>SUM(H35,J35,L35,N35,P35,R35,T35,V35,X35,Z35,AB35,AD35,AF35,AH35,AJ35,AL35,AN35,AP35,AR35,AT35)</f>
        <v>0</v>
      </c>
      <c r="DH35">
        <f>SUM(AV35,AX35,AZ35,BB35,BD35,BF35,BH35,BN35,BQ35,BT35,BW35,BZ35,CC35,CE35,CG35,CI35,CK35:DD35)</f>
        <v>58</v>
      </c>
    </row>
    <row r="36" spans="1:112" ht="12.75">
      <c r="A36">
        <v>32</v>
      </c>
      <c r="B36" t="s">
        <v>91</v>
      </c>
      <c r="C36" s="19">
        <f>SUM(H36:DD36)</f>
        <v>57</v>
      </c>
      <c r="D36">
        <f>MAX(N36:DD36)</f>
        <v>9</v>
      </c>
      <c r="E36">
        <f>DE36+DF36</f>
        <v>0</v>
      </c>
      <c r="F36">
        <f>DG36+DH36</f>
        <v>57</v>
      </c>
      <c r="G36">
        <f>SUM(BM36,BP36,BS36,BV36,BY36,CB36)</f>
        <v>0</v>
      </c>
      <c r="AJ36">
        <v>0</v>
      </c>
      <c r="AK36">
        <v>0</v>
      </c>
      <c r="AL36">
        <v>0</v>
      </c>
      <c r="AM36">
        <v>0</v>
      </c>
      <c r="AN36">
        <v>0</v>
      </c>
      <c r="AO36">
        <v>0</v>
      </c>
      <c r="AP36">
        <v>0</v>
      </c>
      <c r="AQ36">
        <v>0</v>
      </c>
      <c r="AR36">
        <v>0</v>
      </c>
      <c r="AS36">
        <v>0</v>
      </c>
      <c r="AT36">
        <v>0</v>
      </c>
      <c r="AU36">
        <v>0</v>
      </c>
      <c r="AV36">
        <v>0</v>
      </c>
      <c r="AW36">
        <v>0</v>
      </c>
      <c r="AX36">
        <v>0</v>
      </c>
      <c r="AY36">
        <v>0</v>
      </c>
      <c r="AZ36">
        <v>0</v>
      </c>
      <c r="BA36">
        <v>0</v>
      </c>
      <c r="BC36">
        <v>0</v>
      </c>
      <c r="BE36">
        <v>0</v>
      </c>
      <c r="BG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6</v>
      </c>
      <c r="CP36">
        <v>1</v>
      </c>
      <c r="CQ36">
        <v>2</v>
      </c>
      <c r="CR36">
        <v>4</v>
      </c>
      <c r="CS36">
        <v>3</v>
      </c>
      <c r="CT36">
        <v>8</v>
      </c>
      <c r="CU36">
        <v>6</v>
      </c>
      <c r="CV36">
        <v>9</v>
      </c>
      <c r="CW36">
        <v>9</v>
      </c>
      <c r="CX36">
        <v>0</v>
      </c>
      <c r="CY36">
        <v>9</v>
      </c>
      <c r="CZ36">
        <v>0</v>
      </c>
      <c r="DA36">
        <v>0</v>
      </c>
      <c r="DB36">
        <v>0</v>
      </c>
      <c r="DC36">
        <v>0</v>
      </c>
      <c r="DD36">
        <v>0</v>
      </c>
      <c r="DE36">
        <f>SUM(I36,K36,M36,O36,Q36,S36,U36,W36,Y36,AA36,AC36,AE36,AG36,AI36,AK36,AM36,AO36,AQ36,AS36,AU36)</f>
        <v>0</v>
      </c>
      <c r="DF36">
        <f>SUM(AW36,AY36,BA36,BC36,BE36,BG36,BI36,BJ36,BK36,BL36,BO36,BR36,BU36,BX36,CA36,CD36,CF36,CH36,CJ36)</f>
        <v>0</v>
      </c>
      <c r="DG36">
        <f>SUM(H36,J36,L36,N36,P36,R36,T36,V36,X36,Z36,AB36,AD36,AF36,AH36,AJ36,AL36,AN36,AP36,AR36,AT36)</f>
        <v>0</v>
      </c>
      <c r="DH36">
        <f>SUM(AV36,AX36,AZ36,BB36,BD36,BF36,BH36,BN36,BQ36,BT36,BW36,BZ36,CC36,CE36,CG36,CI36,CK36:DD36)</f>
        <v>57</v>
      </c>
    </row>
    <row r="37" spans="1:112" ht="12.75">
      <c r="A37">
        <v>33</v>
      </c>
      <c r="B37" t="s">
        <v>95</v>
      </c>
      <c r="C37" s="19">
        <f>SUM(H37:DD37)</f>
        <v>49</v>
      </c>
      <c r="D37">
        <f>MAX(N37:DD37)</f>
        <v>7</v>
      </c>
      <c r="E37">
        <f>DE37+DF37</f>
        <v>4</v>
      </c>
      <c r="F37">
        <f>DG37+DH37</f>
        <v>29</v>
      </c>
      <c r="G37">
        <f>SUM(BM37,BP37,BS37,BV37,BY37,CB37)</f>
        <v>16</v>
      </c>
      <c r="AJ37">
        <v>0</v>
      </c>
      <c r="AK37">
        <v>0</v>
      </c>
      <c r="AL37">
        <v>0</v>
      </c>
      <c r="AM37">
        <v>0</v>
      </c>
      <c r="AN37">
        <v>0</v>
      </c>
      <c r="AO37">
        <v>0</v>
      </c>
      <c r="AP37">
        <v>0</v>
      </c>
      <c r="AQ37">
        <v>0</v>
      </c>
      <c r="AR37">
        <v>0</v>
      </c>
      <c r="AS37">
        <v>0</v>
      </c>
      <c r="AT37">
        <v>0</v>
      </c>
      <c r="AU37">
        <v>0</v>
      </c>
      <c r="AV37">
        <v>0</v>
      </c>
      <c r="AW37">
        <v>0</v>
      </c>
      <c r="AX37">
        <v>0</v>
      </c>
      <c r="AY37">
        <v>0</v>
      </c>
      <c r="AZ37">
        <v>0</v>
      </c>
      <c r="BA37">
        <v>0</v>
      </c>
      <c r="BC37">
        <v>0</v>
      </c>
      <c r="BE37">
        <v>0</v>
      </c>
      <c r="BG37">
        <v>0</v>
      </c>
      <c r="BI37">
        <v>0</v>
      </c>
      <c r="BJ37">
        <v>2</v>
      </c>
      <c r="BK37">
        <v>0</v>
      </c>
      <c r="BL37">
        <v>2</v>
      </c>
      <c r="BM37">
        <v>6</v>
      </c>
      <c r="BN37">
        <v>0</v>
      </c>
      <c r="BO37">
        <v>0</v>
      </c>
      <c r="BP37">
        <v>0</v>
      </c>
      <c r="BQ37">
        <v>3</v>
      </c>
      <c r="BR37">
        <v>0</v>
      </c>
      <c r="BS37">
        <v>5</v>
      </c>
      <c r="BT37">
        <v>5</v>
      </c>
      <c r="BU37">
        <v>0</v>
      </c>
      <c r="BV37">
        <v>0</v>
      </c>
      <c r="BW37">
        <v>2</v>
      </c>
      <c r="BX37">
        <v>0</v>
      </c>
      <c r="BY37">
        <v>5</v>
      </c>
      <c r="BZ37">
        <v>5</v>
      </c>
      <c r="CA37">
        <v>0</v>
      </c>
      <c r="CB37">
        <v>0</v>
      </c>
      <c r="CC37">
        <v>5</v>
      </c>
      <c r="CD37">
        <v>0</v>
      </c>
      <c r="CE37">
        <v>7</v>
      </c>
      <c r="CF37">
        <v>0</v>
      </c>
      <c r="CG37">
        <v>2</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f>SUM(I37,K37,M37,O37,Q37,S37,U37,W37,Y37,AA37,AC37,AE37,AG37,AI37,AK37,AM37,AO37,AQ37,AS37,AU37)</f>
        <v>0</v>
      </c>
      <c r="DF37">
        <f>SUM(AW37,AY37,BA37,BC37,BE37,BG37,BI37,BJ37,BK37,BL37,BO37,BR37,BU37,BX37,CA37,CD37,CF37,CH37,CJ37)</f>
        <v>4</v>
      </c>
      <c r="DG37">
        <f>SUM(H37,J37,L37,N37,P37,R37,T37,V37,X37,Z37,AB37,AD37,AF37,AH37,AJ37,AL37,AN37,AP37,AR37,AT37)</f>
        <v>0</v>
      </c>
      <c r="DH37">
        <f>SUM(AV37,AX37,AZ37,BB37,BD37,BF37,BH37,BN37,BQ37,BT37,BW37,BZ37,CC37,CE37,CG37,CI37,CK37:DD37)</f>
        <v>29</v>
      </c>
    </row>
    <row r="38" spans="1:112" ht="12.75">
      <c r="A38">
        <v>34</v>
      </c>
      <c r="B38" t="s">
        <v>96</v>
      </c>
      <c r="C38" s="19">
        <f>SUM(H38:DD38)</f>
        <v>48</v>
      </c>
      <c r="D38">
        <f>MAX(N38:DD38)</f>
        <v>9</v>
      </c>
      <c r="E38">
        <f>DE38+DF38</f>
        <v>0</v>
      </c>
      <c r="F38">
        <f>DG38+DH38</f>
        <v>48</v>
      </c>
      <c r="G38">
        <f>SUM(BM38,BP38,BS38,BV38,BY38,CB38)</f>
        <v>0</v>
      </c>
      <c r="AJ38">
        <v>0</v>
      </c>
      <c r="AK38">
        <v>0</v>
      </c>
      <c r="AL38">
        <v>0</v>
      </c>
      <c r="AM38">
        <v>0</v>
      </c>
      <c r="AN38">
        <v>0</v>
      </c>
      <c r="AO38">
        <v>0</v>
      </c>
      <c r="AP38">
        <v>0</v>
      </c>
      <c r="AQ38">
        <v>0</v>
      </c>
      <c r="AR38">
        <v>0</v>
      </c>
      <c r="AS38">
        <v>0</v>
      </c>
      <c r="AT38">
        <v>0</v>
      </c>
      <c r="AU38">
        <v>0</v>
      </c>
      <c r="AV38">
        <v>0</v>
      </c>
      <c r="AW38">
        <v>0</v>
      </c>
      <c r="AX38">
        <v>0</v>
      </c>
      <c r="AY38">
        <v>0</v>
      </c>
      <c r="AZ38">
        <v>0</v>
      </c>
      <c r="BA38">
        <v>0</v>
      </c>
      <c r="BC38">
        <v>0</v>
      </c>
      <c r="BE38">
        <v>0</v>
      </c>
      <c r="BG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8</v>
      </c>
      <c r="CO38">
        <v>9</v>
      </c>
      <c r="CP38">
        <v>7</v>
      </c>
      <c r="CQ38">
        <v>0</v>
      </c>
      <c r="CR38">
        <v>0</v>
      </c>
      <c r="CS38">
        <v>1</v>
      </c>
      <c r="CT38">
        <v>6</v>
      </c>
      <c r="CU38">
        <v>8</v>
      </c>
      <c r="CV38">
        <v>3</v>
      </c>
      <c r="CW38">
        <v>5</v>
      </c>
      <c r="CX38">
        <v>1</v>
      </c>
      <c r="CY38">
        <v>0</v>
      </c>
      <c r="CZ38">
        <v>0</v>
      </c>
      <c r="DA38">
        <v>0</v>
      </c>
      <c r="DB38">
        <v>0</v>
      </c>
      <c r="DC38">
        <v>0</v>
      </c>
      <c r="DD38">
        <v>0</v>
      </c>
      <c r="DE38">
        <f>SUM(I38,K38,M38,O38,Q38,S38,U38,W38,Y38,AA38,AC38,AE38,AG38,AI38,AK38,AM38,AO38,AQ38,AS38,AU38)</f>
        <v>0</v>
      </c>
      <c r="DF38">
        <f>SUM(AW38,AY38,BA38,BC38,BE38,BG38,BI38,BJ38,BK38,BL38,BO38,BR38,BU38,BX38,CA38,CD38,CF38,CH38,CJ38)</f>
        <v>0</v>
      </c>
      <c r="DG38">
        <f>SUM(H38,J38,L38,N38,P38,R38,T38,V38,X38,Z38,AB38,AD38,AF38,AH38,AJ38,AL38,AN38,AP38,AR38,AT38)</f>
        <v>0</v>
      </c>
      <c r="DH38">
        <f>SUM(AV38,AX38,AZ38,BB38,BD38,BF38,BH38,BN38,BQ38,BT38,BW38,BZ38,CC38,CE38,CG38,CI38,CK38:DD38)</f>
        <v>48</v>
      </c>
    </row>
    <row r="39" spans="1:112" ht="12.75">
      <c r="A39">
        <v>35</v>
      </c>
      <c r="B39" t="s">
        <v>116</v>
      </c>
      <c r="C39" s="19">
        <f>SUM(H39:DD39)</f>
        <v>47</v>
      </c>
      <c r="D39">
        <f>MAX(N39:DD39)</f>
        <v>8</v>
      </c>
      <c r="E39">
        <f>DE39+DF39</f>
        <v>29</v>
      </c>
      <c r="F39">
        <f>DG39+DH39</f>
        <v>18</v>
      </c>
      <c r="G39">
        <f>SUM(BM39,BP39,BS39,BV39,BY39,CB39)</f>
        <v>0</v>
      </c>
      <c r="AA39">
        <v>3</v>
      </c>
      <c r="AE39">
        <v>8</v>
      </c>
      <c r="AJ39">
        <v>0</v>
      </c>
      <c r="AK39">
        <v>0</v>
      </c>
      <c r="AL39">
        <v>0</v>
      </c>
      <c r="AM39">
        <v>0</v>
      </c>
      <c r="AN39">
        <v>0</v>
      </c>
      <c r="AO39">
        <v>3</v>
      </c>
      <c r="AP39">
        <v>0</v>
      </c>
      <c r="AQ39">
        <v>5</v>
      </c>
      <c r="AR39">
        <v>0</v>
      </c>
      <c r="AS39">
        <v>0</v>
      </c>
      <c r="AT39">
        <v>0</v>
      </c>
      <c r="AU39">
        <v>0</v>
      </c>
      <c r="AV39">
        <v>0</v>
      </c>
      <c r="AW39">
        <v>0</v>
      </c>
      <c r="AX39">
        <v>0</v>
      </c>
      <c r="AY39">
        <v>1</v>
      </c>
      <c r="AZ39">
        <v>3</v>
      </c>
      <c r="BA39">
        <v>5</v>
      </c>
      <c r="BB39">
        <v>7</v>
      </c>
      <c r="BC39">
        <v>1</v>
      </c>
      <c r="BD39">
        <v>1</v>
      </c>
      <c r="BE39">
        <v>3</v>
      </c>
      <c r="BF39">
        <v>4</v>
      </c>
      <c r="BG39">
        <v>0</v>
      </c>
      <c r="BH39">
        <v>3</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f>SUM(I39,K39,M39,O39,Q39,S39,U39,W39,Y39,AA39,AC39,AE39,AG39,AI39,AK39,AM39,AO39,AQ39,AS39,AU39)</f>
        <v>19</v>
      </c>
      <c r="DF39">
        <f>SUM(AW39,AY39,BA39,BC39,BE39,BG39,BI39,BJ39,BK39,BL39,BO39,BR39,BU39,BX39,CA39,CD39,CF39,CH39,CJ39)</f>
        <v>10</v>
      </c>
      <c r="DG39">
        <f>SUM(H39,J39,L39,N39,P39,R39,T39,V39,X39,Z39,AB39,AD39,AF39,AH39,AJ39,AL39,AN39,AP39,AR39,AT39)</f>
        <v>0</v>
      </c>
      <c r="DH39">
        <f>SUM(AV39,AX39,AZ39,BB39,BD39,BF39,BH39,BN39,BQ39,BT39,BW39,BZ39,CC39,CE39,CG39,CI39,CK39:DD39)</f>
        <v>18</v>
      </c>
    </row>
    <row r="40" spans="1:112" ht="12.75">
      <c r="A40">
        <v>36</v>
      </c>
      <c r="B40" t="s">
        <v>98</v>
      </c>
      <c r="C40" s="19">
        <f>SUM(H40:DD40)</f>
        <v>44</v>
      </c>
      <c r="D40">
        <f>MAX(N40:DD40)</f>
        <v>9</v>
      </c>
      <c r="E40">
        <f>DE40+DF40</f>
        <v>44</v>
      </c>
      <c r="F40">
        <f>DG40+DH40</f>
        <v>0</v>
      </c>
      <c r="G40">
        <f>SUM(BM40,BP40,BS40,BV40,BY40,CB40)</f>
        <v>0</v>
      </c>
      <c r="AJ40">
        <v>0</v>
      </c>
      <c r="AK40">
        <v>0</v>
      </c>
      <c r="AL40">
        <v>0</v>
      </c>
      <c r="AM40">
        <v>0</v>
      </c>
      <c r="AN40">
        <v>0</v>
      </c>
      <c r="AO40">
        <v>0</v>
      </c>
      <c r="AP40">
        <v>0</v>
      </c>
      <c r="AQ40">
        <v>0</v>
      </c>
      <c r="AR40">
        <v>0</v>
      </c>
      <c r="AS40">
        <v>6</v>
      </c>
      <c r="AT40">
        <v>0</v>
      </c>
      <c r="AU40">
        <v>9</v>
      </c>
      <c r="AV40">
        <v>0</v>
      </c>
      <c r="AW40">
        <v>5</v>
      </c>
      <c r="AX40">
        <v>0</v>
      </c>
      <c r="AY40">
        <v>9</v>
      </c>
      <c r="AZ40">
        <v>0</v>
      </c>
      <c r="BA40">
        <v>4</v>
      </c>
      <c r="BC40">
        <v>6</v>
      </c>
      <c r="BE40">
        <v>5</v>
      </c>
      <c r="BG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f>SUM(I40,K40,M40,O40,Q40,S40,U40,W40,Y40,AA40,AC40,AE40,AG40,AI40,AK40,AM40,AO40,AQ40,AS40,AU40)</f>
        <v>15</v>
      </c>
      <c r="DF40">
        <f>SUM(AW40,AY40,BA40,BC40,BE40,BG40,BI40,BJ40,BK40,BL40,BO40,BR40,BU40,BX40,CA40,CD40,CF40,CH40,CJ40)</f>
        <v>29</v>
      </c>
      <c r="DG40">
        <f>SUM(H40,J40,L40,N40,P40,R40,T40,V40,X40,Z40,AB40,AD40,AF40,AH40,AJ40,AL40,AN40,AP40,AR40,AT40)</f>
        <v>0</v>
      </c>
      <c r="DH40">
        <f>SUM(AV40,AX40,AZ40,BB40,BD40,BF40,BH40,BN40,BQ40,BT40,BW40,BZ40,CC40,CE40,CG40,CI40,CK40:DD40)</f>
        <v>0</v>
      </c>
    </row>
    <row r="41" spans="1:112" ht="12.75">
      <c r="A41">
        <v>37</v>
      </c>
      <c r="B41" t="s">
        <v>99</v>
      </c>
      <c r="C41" s="19">
        <f>SUM(H41:DD41)</f>
        <v>40</v>
      </c>
      <c r="D41">
        <f>MAX(N41:DD41)</f>
        <v>10</v>
      </c>
      <c r="E41">
        <f>DE41+DF41</f>
        <v>0</v>
      </c>
      <c r="F41">
        <f>DG41+DH41</f>
        <v>40</v>
      </c>
      <c r="G41">
        <f>SUM(BM41,BP41,BS41,BV41,BY41,CB41)</f>
        <v>0</v>
      </c>
      <c r="AJ41">
        <v>0</v>
      </c>
      <c r="AK41">
        <v>0</v>
      </c>
      <c r="AL41">
        <v>0</v>
      </c>
      <c r="AM41">
        <v>0</v>
      </c>
      <c r="AN41">
        <v>0</v>
      </c>
      <c r="AO41">
        <v>0</v>
      </c>
      <c r="AP41">
        <v>0</v>
      </c>
      <c r="AQ41">
        <v>0</v>
      </c>
      <c r="AR41">
        <v>0</v>
      </c>
      <c r="AS41">
        <v>0</v>
      </c>
      <c r="AT41">
        <v>0</v>
      </c>
      <c r="AU41">
        <v>0</v>
      </c>
      <c r="AV41">
        <v>0</v>
      </c>
      <c r="AW41">
        <v>0</v>
      </c>
      <c r="AX41">
        <v>0</v>
      </c>
      <c r="AY41">
        <v>0</v>
      </c>
      <c r="AZ41">
        <v>0</v>
      </c>
      <c r="BA41">
        <v>0</v>
      </c>
      <c r="BC41">
        <v>0</v>
      </c>
      <c r="BE41">
        <v>0</v>
      </c>
      <c r="BG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9</v>
      </c>
      <c r="CQ41">
        <v>10</v>
      </c>
      <c r="CR41">
        <v>2</v>
      </c>
      <c r="CS41">
        <v>9</v>
      </c>
      <c r="CT41">
        <v>10</v>
      </c>
      <c r="CU41">
        <v>0</v>
      </c>
      <c r="CV41">
        <v>0</v>
      </c>
      <c r="CW41">
        <v>0</v>
      </c>
      <c r="CX41">
        <v>0</v>
      </c>
      <c r="CY41">
        <v>0</v>
      </c>
      <c r="CZ41">
        <v>0</v>
      </c>
      <c r="DA41">
        <v>0</v>
      </c>
      <c r="DB41">
        <v>0</v>
      </c>
      <c r="DC41">
        <v>0</v>
      </c>
      <c r="DD41">
        <v>0</v>
      </c>
      <c r="DE41">
        <f>SUM(I41,K41,M41,O41,Q41,S41,U41,W41,Y41,AA41,AC41,AE41,AG41,AI41,AK41,AM41,AO41,AQ41,AS41,AU41)</f>
        <v>0</v>
      </c>
      <c r="DF41">
        <f>SUM(AW41,AY41,BA41,BC41,BE41,BG41,BI41,BJ41,BK41,BL41,BO41,BR41,BU41,BX41,CA41,CD41,CF41,CH41,CJ41)</f>
        <v>0</v>
      </c>
      <c r="DG41">
        <f>SUM(H41,J41,L41,N41,P41,R41,T41,V41,X41,Z41,AB41,AD41,AF41,AH41,AJ41,AL41,AN41,AP41,AR41,AT41)</f>
        <v>0</v>
      </c>
      <c r="DH41">
        <f>SUM(AV41,AX41,AZ41,BB41,BD41,BF41,BH41,BN41,BQ41,BT41,BW41,BZ41,CC41,CE41,CG41,CI41,CK41:DD41)</f>
        <v>40</v>
      </c>
    </row>
    <row r="42" spans="1:112" ht="12.75">
      <c r="A42">
        <v>38</v>
      </c>
      <c r="B42" t="s">
        <v>100</v>
      </c>
      <c r="C42" s="19">
        <f>SUM(H42:DD42)</f>
        <v>40</v>
      </c>
      <c r="D42">
        <f>MAX(N42:DD42)</f>
        <v>8</v>
      </c>
      <c r="E42">
        <f>DE42+DF42</f>
        <v>0</v>
      </c>
      <c r="F42">
        <f>DG42+DH42</f>
        <v>40</v>
      </c>
      <c r="G42">
        <f>SUM(BM42,BP42,BS42,BV42,BY42,CB42)</f>
        <v>0</v>
      </c>
      <c r="AJ42">
        <v>0</v>
      </c>
      <c r="AK42">
        <v>0</v>
      </c>
      <c r="AL42">
        <v>0</v>
      </c>
      <c r="AM42">
        <v>0</v>
      </c>
      <c r="AN42">
        <v>0</v>
      </c>
      <c r="AO42">
        <v>0</v>
      </c>
      <c r="AP42">
        <v>0</v>
      </c>
      <c r="AQ42">
        <v>0</v>
      </c>
      <c r="AR42">
        <v>0</v>
      </c>
      <c r="AS42">
        <v>0</v>
      </c>
      <c r="AT42">
        <v>0</v>
      </c>
      <c r="AU42">
        <v>0</v>
      </c>
      <c r="AV42">
        <v>0</v>
      </c>
      <c r="AW42">
        <v>0</v>
      </c>
      <c r="AX42">
        <v>0</v>
      </c>
      <c r="AY42">
        <v>0</v>
      </c>
      <c r="AZ42">
        <v>0</v>
      </c>
      <c r="BA42">
        <v>0</v>
      </c>
      <c r="BC42">
        <v>0</v>
      </c>
      <c r="BE42">
        <v>0</v>
      </c>
      <c r="BG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7</v>
      </c>
      <c r="CP42">
        <v>0</v>
      </c>
      <c r="CQ42">
        <v>0</v>
      </c>
      <c r="CR42">
        <v>0</v>
      </c>
      <c r="CS42">
        <v>0</v>
      </c>
      <c r="CT42">
        <v>0</v>
      </c>
      <c r="CU42">
        <v>2</v>
      </c>
      <c r="CV42">
        <v>5</v>
      </c>
      <c r="CW42">
        <v>4</v>
      </c>
      <c r="CX42">
        <v>8</v>
      </c>
      <c r="CY42">
        <v>6</v>
      </c>
      <c r="CZ42">
        <v>0</v>
      </c>
      <c r="DA42">
        <v>8</v>
      </c>
      <c r="DB42">
        <v>0</v>
      </c>
      <c r="DC42">
        <v>0</v>
      </c>
      <c r="DD42">
        <v>0</v>
      </c>
      <c r="DE42">
        <f>SUM(I42,K42,M42,O42,Q42,S42,U42,W42,Y42,AA42,AC42,AE42,AG42,AI42,AK42,AM42,AO42,AQ42,AS42,AU42)</f>
        <v>0</v>
      </c>
      <c r="DF42">
        <f>SUM(AW42,AY42,BA42,BC42,BE42,BG42,BI42,BJ42,BK42,BL42,BO42,BR42,BU42,BX42,CA42,CD42,CF42,CH42,CJ42)</f>
        <v>0</v>
      </c>
      <c r="DG42">
        <f>SUM(H42,J42,L42,N42,P42,R42,T42,V42,X42,Z42,AB42,AD42,AF42,AH42,AJ42,AL42,AN42,AP42,AR42,AT42)</f>
        <v>0</v>
      </c>
      <c r="DH42">
        <f>SUM(AV42,AX42,AZ42,BB42,BD42,BF42,BH42,BN42,BQ42,BT42,BW42,BZ42,CC42,CE42,CG42,CI42,CK42:DD42)</f>
        <v>40</v>
      </c>
    </row>
    <row r="43" spans="1:112" ht="12.75">
      <c r="A43">
        <v>39</v>
      </c>
      <c r="B43" t="s">
        <v>101</v>
      </c>
      <c r="C43" s="19">
        <f>SUM(H43:DD43)</f>
        <v>36</v>
      </c>
      <c r="D43">
        <f>MAX(N43:DD43)</f>
        <v>7</v>
      </c>
      <c r="E43">
        <f>DE43+DF43</f>
        <v>0</v>
      </c>
      <c r="F43">
        <f>DG43+DH43</f>
        <v>36</v>
      </c>
      <c r="G43">
        <f>SUM(BM43,BP43,BS43,BV43,BY43,CB43)</f>
        <v>0</v>
      </c>
      <c r="AJ43">
        <v>0</v>
      </c>
      <c r="AK43">
        <v>0</v>
      </c>
      <c r="AL43">
        <v>0</v>
      </c>
      <c r="AM43">
        <v>0</v>
      </c>
      <c r="AN43">
        <v>0</v>
      </c>
      <c r="AO43">
        <v>0</v>
      </c>
      <c r="AP43">
        <v>0</v>
      </c>
      <c r="AQ43">
        <v>0</v>
      </c>
      <c r="AR43">
        <v>0</v>
      </c>
      <c r="AS43">
        <v>0</v>
      </c>
      <c r="AT43">
        <v>0</v>
      </c>
      <c r="AU43">
        <v>0</v>
      </c>
      <c r="AV43">
        <v>0</v>
      </c>
      <c r="AW43">
        <v>0</v>
      </c>
      <c r="AX43">
        <v>0</v>
      </c>
      <c r="AY43">
        <v>0</v>
      </c>
      <c r="AZ43">
        <v>0</v>
      </c>
      <c r="BA43">
        <v>0</v>
      </c>
      <c r="BC43">
        <v>0</v>
      </c>
      <c r="BE43">
        <v>0</v>
      </c>
      <c r="BG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3</v>
      </c>
      <c r="CQ43">
        <v>4</v>
      </c>
      <c r="CR43">
        <v>6</v>
      </c>
      <c r="CS43">
        <v>2</v>
      </c>
      <c r="CT43">
        <v>3</v>
      </c>
      <c r="CU43">
        <v>1</v>
      </c>
      <c r="CV43">
        <v>7</v>
      </c>
      <c r="CW43">
        <v>6</v>
      </c>
      <c r="CX43">
        <v>4</v>
      </c>
      <c r="CY43">
        <v>0</v>
      </c>
      <c r="CZ43">
        <v>0</v>
      </c>
      <c r="DA43">
        <v>0</v>
      </c>
      <c r="DB43">
        <v>0</v>
      </c>
      <c r="DC43">
        <v>0</v>
      </c>
      <c r="DD43">
        <v>0</v>
      </c>
      <c r="DE43">
        <f>SUM(I43,K43,M43,O43,Q43,S43,U43,W43,Y43,AA43,AC43,AE43,AG43,AI43,AK43,AM43,AO43,AQ43,AS43,AU43)</f>
        <v>0</v>
      </c>
      <c r="DF43">
        <f>SUM(AW43,AY43,BA43,BC43,BE43,BG43,BI43,BJ43,BK43,BL43,BO43,BR43,BU43,BX43,CA43,CD43,CF43,CH43,CJ43)</f>
        <v>0</v>
      </c>
      <c r="DG43">
        <f>SUM(H43,J43,L43,N43,P43,R43,T43,V43,X43,Z43,AB43,AD43,AF43,AH43,AJ43,AL43,AN43,AP43,AR43,AT43)</f>
        <v>0</v>
      </c>
      <c r="DH43">
        <f>SUM(AV43,AX43,AZ43,BB43,BD43,BF43,BH43,BN43,BQ43,BT43,BW43,BZ43,CC43,CE43,CG43,CI43,CK43:DD43)</f>
        <v>36</v>
      </c>
    </row>
    <row r="44" spans="1:112" ht="12.75">
      <c r="A44">
        <v>40</v>
      </c>
      <c r="B44" t="s">
        <v>102</v>
      </c>
      <c r="C44" s="19">
        <f>SUM(H44:DD44)</f>
        <v>35</v>
      </c>
      <c r="D44">
        <f>MAX(N44:DD44)</f>
        <v>9</v>
      </c>
      <c r="E44">
        <f>DE44+DF44</f>
        <v>0</v>
      </c>
      <c r="F44">
        <f>DG44+DH44</f>
        <v>35</v>
      </c>
      <c r="G44">
        <f>SUM(BM44,BP44,BS44,BV44,BY44,CB44)</f>
        <v>0</v>
      </c>
      <c r="AJ44">
        <v>0</v>
      </c>
      <c r="AK44">
        <v>0</v>
      </c>
      <c r="AL44">
        <v>0</v>
      </c>
      <c r="AM44">
        <v>0</v>
      </c>
      <c r="AN44">
        <v>0</v>
      </c>
      <c r="AO44">
        <v>0</v>
      </c>
      <c r="AP44">
        <v>0</v>
      </c>
      <c r="AQ44">
        <v>0</v>
      </c>
      <c r="AR44">
        <v>0</v>
      </c>
      <c r="AS44">
        <v>0</v>
      </c>
      <c r="AT44">
        <v>0</v>
      </c>
      <c r="AU44">
        <v>0</v>
      </c>
      <c r="AV44">
        <v>0</v>
      </c>
      <c r="AW44">
        <v>0</v>
      </c>
      <c r="AX44">
        <v>0</v>
      </c>
      <c r="AY44">
        <v>0</v>
      </c>
      <c r="AZ44">
        <v>0</v>
      </c>
      <c r="BA44">
        <v>0</v>
      </c>
      <c r="BC44">
        <v>0</v>
      </c>
      <c r="BE44">
        <v>0</v>
      </c>
      <c r="BG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0</v>
      </c>
      <c r="CT44">
        <v>0</v>
      </c>
      <c r="CU44">
        <v>4</v>
      </c>
      <c r="CV44">
        <v>0</v>
      </c>
      <c r="CW44">
        <v>0</v>
      </c>
      <c r="CX44">
        <v>0</v>
      </c>
      <c r="CY44">
        <v>5</v>
      </c>
      <c r="CZ44">
        <v>9</v>
      </c>
      <c r="DA44">
        <v>0</v>
      </c>
      <c r="DB44">
        <v>9</v>
      </c>
      <c r="DC44">
        <v>3</v>
      </c>
      <c r="DD44">
        <v>5</v>
      </c>
      <c r="DE44">
        <f>SUM(I44,K44,M44,O44,Q44,S44,U44,W44,Y44,AA44,AC44,AE44,AG44,AI44,AK44,AM44,AO44,AQ44,AS44,AU44)</f>
        <v>0</v>
      </c>
      <c r="DF44">
        <f>SUM(AW44,AY44,BA44,BC44,BE44,BG44,BI44,BJ44,BK44,BL44,BO44,BR44,BU44,BX44,CA44,CD44,CF44,CH44,CJ44)</f>
        <v>0</v>
      </c>
      <c r="DG44">
        <f>SUM(H44,J44,L44,N44,P44,R44,T44,V44,X44,Z44,AB44,AD44,AF44,AH44,AJ44,AL44,AN44,AP44,AR44,AT44)</f>
        <v>0</v>
      </c>
      <c r="DH44">
        <f>SUM(AV44,AX44,AZ44,BB44,BD44,BF44,BH44,BN44,BQ44,BT44,BW44,BZ44,CC44,CE44,CG44,CI44,CK44:DD44)</f>
        <v>35</v>
      </c>
    </row>
    <row r="45" spans="1:112" ht="12.75">
      <c r="A45">
        <v>41</v>
      </c>
      <c r="B45" t="s">
        <v>103</v>
      </c>
      <c r="C45" s="19">
        <f>SUM(H45:DD45)</f>
        <v>35</v>
      </c>
      <c r="D45">
        <f>MAX(N45:DD45)</f>
        <v>8</v>
      </c>
      <c r="E45">
        <f>DE45+DF45</f>
        <v>9</v>
      </c>
      <c r="F45">
        <f>DG45+DH45</f>
        <v>11</v>
      </c>
      <c r="G45">
        <f>SUM(BM45,BP45,BS45,BV45,BY45,CB45)</f>
        <v>15</v>
      </c>
      <c r="AJ45">
        <v>0</v>
      </c>
      <c r="AK45">
        <v>0</v>
      </c>
      <c r="AL45">
        <v>0</v>
      </c>
      <c r="AM45">
        <v>0</v>
      </c>
      <c r="AN45">
        <v>0</v>
      </c>
      <c r="AO45">
        <v>0</v>
      </c>
      <c r="AP45">
        <v>0</v>
      </c>
      <c r="AQ45">
        <v>0</v>
      </c>
      <c r="AR45">
        <v>0</v>
      </c>
      <c r="AS45">
        <v>0</v>
      </c>
      <c r="AT45">
        <v>0</v>
      </c>
      <c r="AU45">
        <v>0</v>
      </c>
      <c r="AV45">
        <v>0</v>
      </c>
      <c r="AW45">
        <v>0</v>
      </c>
      <c r="AX45">
        <v>0</v>
      </c>
      <c r="AY45">
        <v>0</v>
      </c>
      <c r="AZ45">
        <v>0</v>
      </c>
      <c r="BA45">
        <v>0</v>
      </c>
      <c r="BC45">
        <v>0</v>
      </c>
      <c r="BE45">
        <v>0</v>
      </c>
      <c r="BG45">
        <v>0</v>
      </c>
      <c r="BI45">
        <v>0</v>
      </c>
      <c r="BJ45">
        <v>0</v>
      </c>
      <c r="BK45">
        <v>0</v>
      </c>
      <c r="BL45">
        <v>0</v>
      </c>
      <c r="BM45">
        <v>0</v>
      </c>
      <c r="BN45">
        <v>0</v>
      </c>
      <c r="BO45">
        <v>0</v>
      </c>
      <c r="BP45">
        <v>0</v>
      </c>
      <c r="BQ45">
        <v>0</v>
      </c>
      <c r="BR45">
        <v>0</v>
      </c>
      <c r="BS45">
        <v>0</v>
      </c>
      <c r="BT45">
        <v>0</v>
      </c>
      <c r="BU45">
        <v>0</v>
      </c>
      <c r="BV45">
        <v>0</v>
      </c>
      <c r="BW45">
        <v>0</v>
      </c>
      <c r="BX45">
        <v>0</v>
      </c>
      <c r="BY45">
        <v>8</v>
      </c>
      <c r="BZ45">
        <v>0</v>
      </c>
      <c r="CA45">
        <v>0</v>
      </c>
      <c r="CB45">
        <v>7</v>
      </c>
      <c r="CC45">
        <v>0</v>
      </c>
      <c r="CD45">
        <v>2</v>
      </c>
      <c r="CE45">
        <v>8</v>
      </c>
      <c r="CF45">
        <v>7</v>
      </c>
      <c r="CG45">
        <v>3</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f>SUM(I45,K45,M45,O45,Q45,S45,U45,W45,Y45,AA45,AC45,AE45,AG45,AI45,AK45,AM45,AO45,AQ45,AS45,AU45)</f>
        <v>0</v>
      </c>
      <c r="DF45">
        <f>SUM(AW45,AY45,BA45,BC45,BE45,BG45,BI45,BJ45,BK45,BL45,BO45,BR45,BU45,BX45,CA45,CD45,CF45,CH45,CJ45)</f>
        <v>9</v>
      </c>
      <c r="DG45">
        <f>SUM(H45,J45,L45,N45,P45,R45,T45,V45,X45,Z45,AB45,AD45,AF45,AH45,AJ45,AL45,AN45,AP45,AR45,AT45)</f>
        <v>0</v>
      </c>
      <c r="DH45">
        <f>SUM(AV45,AX45,AZ45,BB45,BD45,BF45,BH45,BN45,BQ45,BT45,BW45,BZ45,CC45,CE45,CG45,CI45,CK45:DD45)</f>
        <v>11</v>
      </c>
    </row>
    <row r="46" spans="1:112" ht="12.75">
      <c r="A46">
        <v>42</v>
      </c>
      <c r="B46" t="s">
        <v>104</v>
      </c>
      <c r="C46" s="19">
        <f>SUM(H46:DD46)</f>
        <v>35</v>
      </c>
      <c r="D46">
        <f>MAX(N46:DD46)</f>
        <v>8</v>
      </c>
      <c r="E46">
        <f>DE46+DF46</f>
        <v>2</v>
      </c>
      <c r="F46">
        <f>DG46+DH46</f>
        <v>4</v>
      </c>
      <c r="G46">
        <f>SUM(BM46,BP46,BS46,BV46,BY46,CB46)</f>
        <v>29</v>
      </c>
      <c r="AJ46">
        <v>0</v>
      </c>
      <c r="AK46">
        <v>0</v>
      </c>
      <c r="AL46">
        <v>0</v>
      </c>
      <c r="AM46">
        <v>0</v>
      </c>
      <c r="AN46">
        <v>0</v>
      </c>
      <c r="AO46">
        <v>0</v>
      </c>
      <c r="AP46">
        <v>0</v>
      </c>
      <c r="AQ46">
        <v>0</v>
      </c>
      <c r="AR46">
        <v>0</v>
      </c>
      <c r="AS46">
        <v>0</v>
      </c>
      <c r="AT46">
        <v>0</v>
      </c>
      <c r="AU46">
        <v>0</v>
      </c>
      <c r="AV46">
        <v>0</v>
      </c>
      <c r="AW46">
        <v>0</v>
      </c>
      <c r="AX46">
        <v>0</v>
      </c>
      <c r="AY46">
        <v>0</v>
      </c>
      <c r="AZ46">
        <v>0</v>
      </c>
      <c r="BA46">
        <v>0</v>
      </c>
      <c r="BC46">
        <v>0</v>
      </c>
      <c r="BE46">
        <v>0</v>
      </c>
      <c r="BG46">
        <v>0</v>
      </c>
      <c r="BI46">
        <v>0</v>
      </c>
      <c r="BJ46">
        <v>0</v>
      </c>
      <c r="BK46">
        <v>0</v>
      </c>
      <c r="BL46">
        <v>0</v>
      </c>
      <c r="BM46">
        <v>8</v>
      </c>
      <c r="BN46">
        <v>3</v>
      </c>
      <c r="BO46">
        <v>0</v>
      </c>
      <c r="BP46">
        <v>6</v>
      </c>
      <c r="BQ46">
        <v>1</v>
      </c>
      <c r="BR46">
        <v>2</v>
      </c>
      <c r="BS46">
        <v>8</v>
      </c>
      <c r="BT46">
        <v>0</v>
      </c>
      <c r="BU46">
        <v>0</v>
      </c>
      <c r="BV46">
        <v>7</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c r="CU46">
        <v>0</v>
      </c>
      <c r="CV46">
        <v>0</v>
      </c>
      <c r="CW46">
        <v>0</v>
      </c>
      <c r="CX46">
        <v>0</v>
      </c>
      <c r="CY46">
        <v>0</v>
      </c>
      <c r="CZ46">
        <v>0</v>
      </c>
      <c r="DA46">
        <v>0</v>
      </c>
      <c r="DB46">
        <v>0</v>
      </c>
      <c r="DC46">
        <v>0</v>
      </c>
      <c r="DD46">
        <v>0</v>
      </c>
      <c r="DE46">
        <f>SUM(I46,K46,M46,O46,Q46,S46,U46,W46,Y46,AA46,AC46,AE46,AG46,AI46,AK46,AM46,AO46,AQ46,AS46,AU46)</f>
        <v>0</v>
      </c>
      <c r="DF46">
        <f>SUM(AW46,AY46,BA46,BC46,BE46,BG46,BI46,BJ46,BK46,BL46,BO46,BR46,BU46,BX46,CA46,CD46,CF46,CH46,CJ46)</f>
        <v>2</v>
      </c>
      <c r="DG46">
        <f>SUM(H46,J46,L46,N46,P46,R46,T46,V46,X46,Z46,AB46,AD46,AF46,AH46,AJ46,AL46,AN46,AP46,AR46,AT46)</f>
        <v>0</v>
      </c>
      <c r="DH46">
        <f>SUM(AV46,AX46,AZ46,BB46,BD46,BF46,BH46,BN46,BQ46,BT46,BW46,BZ46,CC46,CE46,CG46,CI46,CK46:DD46)</f>
        <v>4</v>
      </c>
    </row>
    <row r="47" spans="1:112" ht="12.75">
      <c r="A47">
        <v>43</v>
      </c>
      <c r="B47" t="s">
        <v>112</v>
      </c>
      <c r="C47" s="19">
        <f>SUM(H47:DD47)</f>
        <v>33</v>
      </c>
      <c r="D47">
        <f>MAX(N47:DD47)</f>
        <v>8</v>
      </c>
      <c r="E47">
        <f>DE47+DF47</f>
        <v>0</v>
      </c>
      <c r="F47">
        <f>DG47+DH47</f>
        <v>14</v>
      </c>
      <c r="G47">
        <f>SUM(BM47,BP47,BS47,BV47,BY47,CB47)</f>
        <v>19</v>
      </c>
      <c r="L47">
        <v>9</v>
      </c>
      <c r="AJ47">
        <v>0</v>
      </c>
      <c r="AK47">
        <v>0</v>
      </c>
      <c r="AL47">
        <v>0</v>
      </c>
      <c r="AM47">
        <v>0</v>
      </c>
      <c r="AN47">
        <v>0</v>
      </c>
      <c r="AO47">
        <v>0</v>
      </c>
      <c r="AP47">
        <v>0</v>
      </c>
      <c r="AQ47">
        <v>0</v>
      </c>
      <c r="AR47">
        <v>0</v>
      </c>
      <c r="AS47">
        <v>0</v>
      </c>
      <c r="AT47">
        <v>0</v>
      </c>
      <c r="AU47">
        <v>0</v>
      </c>
      <c r="AV47">
        <v>0</v>
      </c>
      <c r="AW47">
        <v>0</v>
      </c>
      <c r="AX47">
        <v>0</v>
      </c>
      <c r="AY47">
        <v>0</v>
      </c>
      <c r="AZ47">
        <v>0</v>
      </c>
      <c r="BA47">
        <v>0</v>
      </c>
      <c r="BC47">
        <v>0</v>
      </c>
      <c r="BE47">
        <v>0</v>
      </c>
      <c r="BG47">
        <v>0</v>
      </c>
      <c r="BI47">
        <v>0</v>
      </c>
      <c r="BJ47">
        <v>0</v>
      </c>
      <c r="BK47">
        <v>0</v>
      </c>
      <c r="BL47">
        <v>0</v>
      </c>
      <c r="BM47">
        <v>0</v>
      </c>
      <c r="BN47">
        <v>0</v>
      </c>
      <c r="BO47">
        <v>0</v>
      </c>
      <c r="BP47">
        <v>0</v>
      </c>
      <c r="BQ47">
        <v>0</v>
      </c>
      <c r="BR47">
        <v>0</v>
      </c>
      <c r="BS47">
        <v>0</v>
      </c>
      <c r="BT47">
        <v>2</v>
      </c>
      <c r="BU47">
        <v>0</v>
      </c>
      <c r="BV47">
        <v>8</v>
      </c>
      <c r="BW47">
        <v>3</v>
      </c>
      <c r="BX47">
        <v>0</v>
      </c>
      <c r="BY47">
        <v>7</v>
      </c>
      <c r="BZ47">
        <v>0</v>
      </c>
      <c r="CA47">
        <v>0</v>
      </c>
      <c r="CB47">
        <v>4</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f>SUM(I47,K47,M47,O47,Q47,S47,U47,W47,Y47,AA47,AC47,AE47,AG47,AI47,AK47,AM47,AO47,AQ47,AS47,AU47)</f>
        <v>0</v>
      </c>
      <c r="DF47">
        <f>SUM(AW47,AY47,BA47,BC47,BE47,BG47,BI47,BJ47,BK47,BL47,BO47,BR47,BU47,BX47,CA47,CD47,CF47,CH47,CJ47)</f>
        <v>0</v>
      </c>
      <c r="DG47">
        <f>SUM(H47,J47,L47,N47,P47,R47,T47,V47,X47,Z47,AB47,AD47,AF47,AH47,AJ47,AL47,AN47,AP47,AR47,AT47)</f>
        <v>9</v>
      </c>
      <c r="DH47">
        <f>SUM(AV47,AX47,AZ47,BB47,BD47,BF47,BH47,BN47,BQ47,BT47,BW47,BZ47,CC47,CE47,CG47,CI47,CK47:DD47)</f>
        <v>5</v>
      </c>
    </row>
    <row r="48" spans="1:112" ht="12.75">
      <c r="A48">
        <v>44</v>
      </c>
      <c r="B48" t="s">
        <v>105</v>
      </c>
      <c r="C48" s="19">
        <f>SUM(H48:DD48)</f>
        <v>31</v>
      </c>
      <c r="D48">
        <f>MAX(N48:DD48)</f>
        <v>9</v>
      </c>
      <c r="E48">
        <f>DE48+DF48</f>
        <v>0</v>
      </c>
      <c r="F48">
        <f>DG48+DH48</f>
        <v>31</v>
      </c>
      <c r="G48">
        <f>SUM(BM48,BP48,BS48,BV48,BY48,CB48)</f>
        <v>0</v>
      </c>
      <c r="AJ48">
        <v>0</v>
      </c>
      <c r="AK48">
        <v>0</v>
      </c>
      <c r="AL48">
        <v>0</v>
      </c>
      <c r="AM48">
        <v>0</v>
      </c>
      <c r="AN48">
        <v>0</v>
      </c>
      <c r="AO48">
        <v>0</v>
      </c>
      <c r="AP48">
        <v>0</v>
      </c>
      <c r="AQ48">
        <v>0</v>
      </c>
      <c r="AR48">
        <v>0</v>
      </c>
      <c r="AS48">
        <v>0</v>
      </c>
      <c r="AT48">
        <v>0</v>
      </c>
      <c r="AU48">
        <v>0</v>
      </c>
      <c r="AV48">
        <v>0</v>
      </c>
      <c r="AW48">
        <v>0</v>
      </c>
      <c r="AX48">
        <v>0</v>
      </c>
      <c r="AY48">
        <v>0</v>
      </c>
      <c r="AZ48">
        <v>0</v>
      </c>
      <c r="BA48">
        <v>0</v>
      </c>
      <c r="BC48">
        <v>0</v>
      </c>
      <c r="BE48">
        <v>0</v>
      </c>
      <c r="BG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2</v>
      </c>
      <c r="CP48">
        <v>6</v>
      </c>
      <c r="CQ48">
        <v>7</v>
      </c>
      <c r="CR48">
        <v>9</v>
      </c>
      <c r="CS48">
        <v>7</v>
      </c>
      <c r="CT48">
        <v>0</v>
      </c>
      <c r="CU48">
        <v>0</v>
      </c>
      <c r="CV48">
        <v>0</v>
      </c>
      <c r="CW48">
        <v>0</v>
      </c>
      <c r="CX48">
        <v>0</v>
      </c>
      <c r="CY48">
        <v>0</v>
      </c>
      <c r="CZ48">
        <v>0</v>
      </c>
      <c r="DA48">
        <v>0</v>
      </c>
      <c r="DB48">
        <v>0</v>
      </c>
      <c r="DC48">
        <v>0</v>
      </c>
      <c r="DD48">
        <v>0</v>
      </c>
      <c r="DE48">
        <f>SUM(I48,K48,M48,O48,Q48,S48,U48,W48,Y48,AA48,AC48,AE48,AG48,AI48,AK48,AM48,AO48,AQ48,AS48,AU48)</f>
        <v>0</v>
      </c>
      <c r="DF48">
        <f>SUM(AW48,AY48,BA48,BC48,BE48,BG48,BI48,BJ48,BK48,BL48,BO48,BR48,BU48,BX48,CA48,CD48,CF48,CH48,CJ48)</f>
        <v>0</v>
      </c>
      <c r="DG48">
        <f>SUM(H48,J48,L48,N48,P48,R48,T48,V48,X48,Z48,AB48,AD48,AF48,AH48,AJ48,AL48,AN48,AP48,AR48,AT48)</f>
        <v>0</v>
      </c>
      <c r="DH48">
        <f>SUM(AV48,AX48,AZ48,BB48,BD48,BF48,BH48,BN48,BQ48,BT48,BW48,BZ48,CC48,CE48,CG48,CI48,CK48:DD48)</f>
        <v>31</v>
      </c>
    </row>
    <row r="49" spans="1:112" ht="12.75">
      <c r="A49">
        <v>45</v>
      </c>
      <c r="B49" t="s">
        <v>106</v>
      </c>
      <c r="C49" s="19">
        <f>SUM(H49:DD49)</f>
        <v>31</v>
      </c>
      <c r="D49">
        <f>MAX(N49:DD49)</f>
        <v>8</v>
      </c>
      <c r="E49">
        <f>DE49+DF49</f>
        <v>0</v>
      </c>
      <c r="F49">
        <f>DG49+DH49</f>
        <v>31</v>
      </c>
      <c r="G49">
        <f>SUM(BM49,BP49,BS49,BV49,BY49,CB49)</f>
        <v>0</v>
      </c>
      <c r="AJ49">
        <v>0</v>
      </c>
      <c r="AK49">
        <v>0</v>
      </c>
      <c r="AL49">
        <v>0</v>
      </c>
      <c r="AM49">
        <v>0</v>
      </c>
      <c r="AN49">
        <v>0</v>
      </c>
      <c r="AO49">
        <v>0</v>
      </c>
      <c r="AP49">
        <v>0</v>
      </c>
      <c r="AQ49">
        <v>0</v>
      </c>
      <c r="AR49">
        <v>0</v>
      </c>
      <c r="AS49">
        <v>0</v>
      </c>
      <c r="AT49">
        <v>0</v>
      </c>
      <c r="AU49">
        <v>0</v>
      </c>
      <c r="AV49">
        <v>0</v>
      </c>
      <c r="AW49">
        <v>0</v>
      </c>
      <c r="AX49">
        <v>0</v>
      </c>
      <c r="AY49">
        <v>0</v>
      </c>
      <c r="AZ49">
        <v>0</v>
      </c>
      <c r="BA49">
        <v>0</v>
      </c>
      <c r="BC49">
        <v>0</v>
      </c>
      <c r="BE49">
        <v>0</v>
      </c>
      <c r="BG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1</v>
      </c>
      <c r="CR49">
        <v>7</v>
      </c>
      <c r="CS49">
        <v>5</v>
      </c>
      <c r="CT49">
        <v>7</v>
      </c>
      <c r="CU49">
        <v>3</v>
      </c>
      <c r="CV49">
        <v>8</v>
      </c>
      <c r="CW49">
        <v>0</v>
      </c>
      <c r="CX49">
        <v>0</v>
      </c>
      <c r="CY49">
        <v>0</v>
      </c>
      <c r="CZ49">
        <v>0</v>
      </c>
      <c r="DA49">
        <v>0</v>
      </c>
      <c r="DB49">
        <v>0</v>
      </c>
      <c r="DC49">
        <v>0</v>
      </c>
      <c r="DD49">
        <v>0</v>
      </c>
      <c r="DE49">
        <f>SUM(I49,K49,M49,O49,Q49,S49,U49,W49,Y49,AA49,AC49,AE49,AG49,AI49,AK49,AM49,AO49,AQ49,AS49,AU49)</f>
        <v>0</v>
      </c>
      <c r="DF49">
        <f>SUM(AW49,AY49,BA49,BC49,BE49,BG49,BI49,BJ49,BK49,BL49,BO49,BR49,BU49,BX49,CA49,CD49,CF49,CH49,CJ49)</f>
        <v>0</v>
      </c>
      <c r="DG49">
        <f>SUM(H49,J49,L49,N49,P49,R49,T49,V49,X49,Z49,AB49,AD49,AF49,AH49,AJ49,AL49,AN49,AP49,AR49,AT49)</f>
        <v>0</v>
      </c>
      <c r="DH49">
        <f>SUM(AV49,AX49,AZ49,BB49,BD49,BF49,BH49,BN49,BQ49,BT49,BW49,BZ49,CC49,CE49,CG49,CI49,CK49:DD49)</f>
        <v>31</v>
      </c>
    </row>
    <row r="50" spans="1:112" ht="12.75">
      <c r="A50">
        <v>46</v>
      </c>
      <c r="B50" t="s">
        <v>107</v>
      </c>
      <c r="C50" s="19">
        <f>SUM(H50:DD50)</f>
        <v>30</v>
      </c>
      <c r="D50">
        <f>MAX(N50:DD50)</f>
        <v>10</v>
      </c>
      <c r="E50">
        <f>DE50+DF50</f>
        <v>0</v>
      </c>
      <c r="F50">
        <f>DG50+DH50</f>
        <v>30</v>
      </c>
      <c r="G50">
        <f>SUM(BM50,BP50,BS50,BV50,BY50,CB50)</f>
        <v>0</v>
      </c>
      <c r="AJ50">
        <v>0</v>
      </c>
      <c r="AK50">
        <v>0</v>
      </c>
      <c r="AL50">
        <v>0</v>
      </c>
      <c r="AM50">
        <v>0</v>
      </c>
      <c r="AN50">
        <v>0</v>
      </c>
      <c r="AO50">
        <v>0</v>
      </c>
      <c r="AP50">
        <v>0</v>
      </c>
      <c r="AQ50">
        <v>0</v>
      </c>
      <c r="AR50">
        <v>0</v>
      </c>
      <c r="AS50">
        <v>0</v>
      </c>
      <c r="AT50">
        <v>0</v>
      </c>
      <c r="AU50">
        <v>0</v>
      </c>
      <c r="AV50">
        <v>0</v>
      </c>
      <c r="AW50">
        <v>0</v>
      </c>
      <c r="AX50">
        <v>0</v>
      </c>
      <c r="AY50">
        <v>0</v>
      </c>
      <c r="AZ50">
        <v>0</v>
      </c>
      <c r="BA50">
        <v>0</v>
      </c>
      <c r="BC50">
        <v>0</v>
      </c>
      <c r="BE50">
        <v>0</v>
      </c>
      <c r="BG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3</v>
      </c>
      <c r="CP50">
        <v>4</v>
      </c>
      <c r="CQ50">
        <v>5</v>
      </c>
      <c r="CR50">
        <v>10</v>
      </c>
      <c r="CS50">
        <v>8</v>
      </c>
      <c r="CT50">
        <v>0</v>
      </c>
      <c r="CU50">
        <v>0</v>
      </c>
      <c r="CV50">
        <v>0</v>
      </c>
      <c r="CW50">
        <v>0</v>
      </c>
      <c r="CX50">
        <v>0</v>
      </c>
      <c r="CY50">
        <v>0</v>
      </c>
      <c r="CZ50">
        <v>0</v>
      </c>
      <c r="DA50">
        <v>0</v>
      </c>
      <c r="DB50">
        <v>0</v>
      </c>
      <c r="DC50">
        <v>0</v>
      </c>
      <c r="DD50">
        <v>0</v>
      </c>
      <c r="DE50">
        <f>SUM(I50,K50,M50,O50,Q50,S50,U50,W50,Y50,AA50,AC50,AE50,AG50,AI50,AK50,AM50,AO50,AQ50,AS50,AU50)</f>
        <v>0</v>
      </c>
      <c r="DF50">
        <f>SUM(AW50,AY50,BA50,BC50,BE50,BG50,BI50,BJ50,BK50,BL50,BO50,BR50,BU50,BX50,CA50,CD50,CF50,CH50,CJ50)</f>
        <v>0</v>
      </c>
      <c r="DG50">
        <f>SUM(H50,J50,L50,N50,P50,R50,T50,V50,X50,Z50,AB50,AD50,AF50,AH50,AJ50,AL50,AN50,AP50,AR50,AT50)</f>
        <v>0</v>
      </c>
      <c r="DH50">
        <f>SUM(AV50,AX50,AZ50,BB50,BD50,BF50,BH50,BN50,BQ50,BT50,BW50,BZ50,CC50,CE50,CG50,CI50,CK50:DD50)</f>
        <v>30</v>
      </c>
    </row>
    <row r="51" spans="1:112" ht="12.75">
      <c r="A51">
        <v>47</v>
      </c>
      <c r="B51" t="s">
        <v>108</v>
      </c>
      <c r="C51" s="19">
        <f>SUM(H51:DD51)</f>
        <v>30</v>
      </c>
      <c r="D51">
        <f>MAX(N51:DD51)</f>
        <v>9</v>
      </c>
      <c r="E51">
        <f>DE51+DF51</f>
        <v>0</v>
      </c>
      <c r="F51">
        <f>DG51+DH51</f>
        <v>30</v>
      </c>
      <c r="G51">
        <f>SUM(BM51,BP51,BS51,BV51,BY51,CB51)</f>
        <v>0</v>
      </c>
      <c r="AJ51">
        <v>0</v>
      </c>
      <c r="AK51">
        <v>0</v>
      </c>
      <c r="AL51">
        <v>0</v>
      </c>
      <c r="AM51">
        <v>0</v>
      </c>
      <c r="AN51">
        <v>0</v>
      </c>
      <c r="AO51">
        <v>0</v>
      </c>
      <c r="AP51">
        <v>0</v>
      </c>
      <c r="AQ51">
        <v>0</v>
      </c>
      <c r="AR51">
        <v>0</v>
      </c>
      <c r="AS51">
        <v>0</v>
      </c>
      <c r="AT51">
        <v>0</v>
      </c>
      <c r="AU51">
        <v>0</v>
      </c>
      <c r="AV51">
        <v>0</v>
      </c>
      <c r="AW51">
        <v>0</v>
      </c>
      <c r="AX51">
        <v>0</v>
      </c>
      <c r="AY51">
        <v>0</v>
      </c>
      <c r="AZ51">
        <v>0</v>
      </c>
      <c r="BA51">
        <v>0</v>
      </c>
      <c r="BC51">
        <v>0</v>
      </c>
      <c r="BE51">
        <v>0</v>
      </c>
      <c r="BG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0</v>
      </c>
      <c r="CU51">
        <v>0</v>
      </c>
      <c r="CV51">
        <v>0</v>
      </c>
      <c r="CW51">
        <v>0</v>
      </c>
      <c r="CX51">
        <v>0</v>
      </c>
      <c r="CY51">
        <v>0</v>
      </c>
      <c r="CZ51">
        <v>0</v>
      </c>
      <c r="DA51">
        <v>6</v>
      </c>
      <c r="DB51">
        <v>7</v>
      </c>
      <c r="DC51">
        <v>8</v>
      </c>
      <c r="DD51">
        <v>9</v>
      </c>
      <c r="DE51">
        <f>SUM(I51,K51,M51,O51,Q51,S51,U51,W51,Y51,AA51,AC51,AE51,AG51,AI51,AK51,AM51,AO51,AQ51,AS51,AU51)</f>
        <v>0</v>
      </c>
      <c r="DF51">
        <f>SUM(AW51,AY51,BA51,BC51,BE51,BG51,BI51,BJ51,BK51,BL51,BO51,BR51,BU51,BX51,CA51,CD51,CF51,CH51,CJ51)</f>
        <v>0</v>
      </c>
      <c r="DG51">
        <f>SUM(H51,J51,L51,N51,P51,R51,T51,V51,X51,Z51,AB51,AD51,AF51,AH51,AJ51,AL51,AN51,AP51,AR51,AT51)</f>
        <v>0</v>
      </c>
      <c r="DH51">
        <f>SUM(AV51,AX51,AZ51,BB51,BD51,BF51,BH51,BN51,BQ51,BT51,BW51,BZ51,CC51,CE51,CG51,CI51,CK51:DD51)</f>
        <v>30</v>
      </c>
    </row>
    <row r="52" spans="1:112" ht="12.75">
      <c r="A52">
        <v>48</v>
      </c>
      <c r="B52" t="s">
        <v>301</v>
      </c>
      <c r="C52" s="19">
        <f>SUM(H52:DD52)</f>
        <v>30</v>
      </c>
      <c r="D52">
        <f>MAX(N52:DD52)</f>
        <v>9</v>
      </c>
      <c r="E52">
        <f>DE52+DF52</f>
        <v>21</v>
      </c>
      <c r="F52">
        <f>DG52+DH52</f>
        <v>9</v>
      </c>
      <c r="G52">
        <f>SUM(BM52,BP52,BS52,BV52,BY52,CB52)</f>
        <v>0</v>
      </c>
      <c r="M52">
        <v>6</v>
      </c>
      <c r="N52">
        <v>9</v>
      </c>
      <c r="W52">
        <v>3</v>
      </c>
      <c r="Y52">
        <v>5</v>
      </c>
      <c r="AA52">
        <v>4</v>
      </c>
      <c r="AC52">
        <v>3</v>
      </c>
      <c r="DE52">
        <f>SUM(I52,K52,M52,O52,Q52,S52,U52,W52,Y52,AA52,AC52,AE52,AG52,AI52,AK52,AM52,AO52,AQ52,AS52,AU52)</f>
        <v>21</v>
      </c>
      <c r="DF52">
        <f>SUM(AW52,AY52,BA52,BC52,BE52,BG52,BI52,BJ52,BK52,BL52,BO52,BR52,BU52,BX52,CA52,CD52,CF52,CH52,CJ52)</f>
        <v>0</v>
      </c>
      <c r="DG52">
        <f>SUM(H52,J52,L52,N52,P52,R52,T52,V52,X52,Z52,AB52,AD52,AF52,AH52,AJ52,AL52,AN52,AP52,AR52,AT52)</f>
        <v>9</v>
      </c>
      <c r="DH52">
        <f>SUM(AV52,AX52,AZ52,BB52,BD52,BF52,BH52,BN52,BQ52,BT52,BW52,BZ52,CC52,CE52,CG52,CI52,CK52:DD52)</f>
        <v>0</v>
      </c>
    </row>
    <row r="53" spans="1:112" ht="12.75">
      <c r="A53">
        <v>49</v>
      </c>
      <c r="B53" t="s">
        <v>216</v>
      </c>
      <c r="C53" s="19">
        <f>SUM(H53:DD53)</f>
        <v>27.5</v>
      </c>
      <c r="D53">
        <f>MAX(N53:DD53)</f>
        <v>8</v>
      </c>
      <c r="E53">
        <f>DE53+DF53</f>
        <v>0</v>
      </c>
      <c r="F53">
        <f>DG53+DH53</f>
        <v>27.5</v>
      </c>
      <c r="G53">
        <f>SUM(BM53,BP53,BS53,BV53,BY53,CB53)</f>
        <v>0</v>
      </c>
      <c r="J53">
        <v>8</v>
      </c>
      <c r="L53">
        <v>6.5</v>
      </c>
      <c r="N53">
        <v>8</v>
      </c>
      <c r="V53">
        <v>4</v>
      </c>
      <c r="AD53">
        <v>1</v>
      </c>
      <c r="DE53">
        <f>SUM(I53,K53,M53,O53,Q53,S53,U53,W53,Y53,AA53,AC53,AE53,AG53,AI53,AK53,AM53,AO53,AQ53,AS53,AU53)</f>
        <v>0</v>
      </c>
      <c r="DF53">
        <f>SUM(AW53,AY53,BA53,BC53,BE53,BG53,BI53,BJ53,BK53,BL53,BO53,BR53,BU53,BX53,CA53,CD53,CF53,CH53,CJ53)</f>
        <v>0</v>
      </c>
      <c r="DG53">
        <f>SUM(H53,J53,L53,N53,P53,R53,T53,V53,X53,Z53,AB53,AD53,AF53,AH53,AJ53,AL53,AN53,AP53,AR53,AT53)</f>
        <v>27.5</v>
      </c>
      <c r="DH53">
        <f>SUM(AV53,AX53,AZ53,BB53,BD53,BF53,BH53,BN53,BQ53,BT53,BW53,BZ53,CC53,CE53,CG53,CI53,CK53:DD53)</f>
        <v>0</v>
      </c>
    </row>
    <row r="54" spans="1:112" ht="12.75">
      <c r="A54">
        <v>50</v>
      </c>
      <c r="B54" t="s">
        <v>110</v>
      </c>
      <c r="C54" s="19">
        <f>SUM(H54:DD54)</f>
        <v>26</v>
      </c>
      <c r="D54">
        <f>MAX(N54:DD54)</f>
        <v>9</v>
      </c>
      <c r="E54">
        <f>DE54+DF54</f>
        <v>0</v>
      </c>
      <c r="F54">
        <f>DG54+DH54</f>
        <v>26</v>
      </c>
      <c r="G54">
        <f>SUM(BM54,BP54,BS54,BV54,BY54,CB54)</f>
        <v>0</v>
      </c>
      <c r="AJ54">
        <v>0</v>
      </c>
      <c r="AK54">
        <v>0</v>
      </c>
      <c r="AL54">
        <v>0</v>
      </c>
      <c r="AM54">
        <v>0</v>
      </c>
      <c r="AN54">
        <v>0</v>
      </c>
      <c r="AO54">
        <v>0</v>
      </c>
      <c r="AP54">
        <v>0</v>
      </c>
      <c r="AQ54">
        <v>0</v>
      </c>
      <c r="AR54">
        <v>0</v>
      </c>
      <c r="AS54">
        <v>0</v>
      </c>
      <c r="AT54">
        <v>0</v>
      </c>
      <c r="AU54">
        <v>0</v>
      </c>
      <c r="AV54">
        <v>0</v>
      </c>
      <c r="AW54">
        <v>0</v>
      </c>
      <c r="AX54">
        <v>0</v>
      </c>
      <c r="AY54">
        <v>0</v>
      </c>
      <c r="AZ54">
        <v>0</v>
      </c>
      <c r="BA54">
        <v>0</v>
      </c>
      <c r="BC54">
        <v>0</v>
      </c>
      <c r="BE54">
        <v>0</v>
      </c>
      <c r="BG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8</v>
      </c>
      <c r="CR54">
        <v>5</v>
      </c>
      <c r="CS54">
        <v>4</v>
      </c>
      <c r="CT54">
        <v>9</v>
      </c>
      <c r="CU54">
        <v>0</v>
      </c>
      <c r="CV54">
        <v>0</v>
      </c>
      <c r="CW54">
        <v>0</v>
      </c>
      <c r="CX54">
        <v>0</v>
      </c>
      <c r="CY54">
        <v>0</v>
      </c>
      <c r="CZ54">
        <v>0</v>
      </c>
      <c r="DA54">
        <v>0</v>
      </c>
      <c r="DB54">
        <v>0</v>
      </c>
      <c r="DC54">
        <v>0</v>
      </c>
      <c r="DD54">
        <v>0</v>
      </c>
      <c r="DE54">
        <f>SUM(I54,K54,M54,O54,Q54,S54,U54,W54,Y54,AA54,AC54,AE54,AG54,AI54,AK54,AM54,AO54,AQ54,AS54,AU54)</f>
        <v>0</v>
      </c>
      <c r="DF54">
        <f>SUM(AW54,AY54,BA54,BC54,BE54,BG54,BI54,BJ54,BK54,BL54,BO54,BR54,BU54,BX54,CA54,CD54,CF54,CH54,CJ54)</f>
        <v>0</v>
      </c>
      <c r="DG54">
        <f>SUM(H54,J54,L54,N54,P54,R54,T54,V54,X54,Z54,AB54,AD54,AF54,AH54,AJ54,AL54,AN54,AP54,AR54,AT54)</f>
        <v>0</v>
      </c>
      <c r="DH54">
        <f>SUM(AV54,AX54,AZ54,BB54,BD54,BF54,BH54,BN54,BQ54,BT54,BW54,BZ54,CC54,CE54,CG54,CI54,CK54:DD54)</f>
        <v>26</v>
      </c>
    </row>
    <row r="55" spans="1:112" ht="12.75">
      <c r="A55">
        <v>51</v>
      </c>
      <c r="B55" t="s">
        <v>111</v>
      </c>
      <c r="C55" s="19">
        <f>SUM(H55:DD55)</f>
        <v>25</v>
      </c>
      <c r="D55">
        <f>MAX(N55:DD55)</f>
        <v>9</v>
      </c>
      <c r="E55">
        <f>DE55+DF55</f>
        <v>0</v>
      </c>
      <c r="F55">
        <f>DG55+DH55</f>
        <v>25</v>
      </c>
      <c r="G55">
        <f>SUM(BM55,BP55,BS55,BV55,BY55,CB55)</f>
        <v>0</v>
      </c>
      <c r="AJ55">
        <v>0</v>
      </c>
      <c r="AK55">
        <v>0</v>
      </c>
      <c r="AL55">
        <v>0</v>
      </c>
      <c r="AM55">
        <v>0</v>
      </c>
      <c r="AN55">
        <v>0</v>
      </c>
      <c r="AO55">
        <v>0</v>
      </c>
      <c r="AP55">
        <v>0</v>
      </c>
      <c r="AQ55">
        <v>0</v>
      </c>
      <c r="AR55">
        <v>0</v>
      </c>
      <c r="AS55">
        <v>0</v>
      </c>
      <c r="AT55">
        <v>0</v>
      </c>
      <c r="AU55">
        <v>0</v>
      </c>
      <c r="AV55">
        <v>0</v>
      </c>
      <c r="AW55">
        <v>0</v>
      </c>
      <c r="AX55">
        <v>0</v>
      </c>
      <c r="AY55">
        <v>0</v>
      </c>
      <c r="AZ55">
        <v>0</v>
      </c>
      <c r="BA55">
        <v>0</v>
      </c>
      <c r="BC55">
        <v>0</v>
      </c>
      <c r="BE55">
        <v>0</v>
      </c>
      <c r="BG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3</v>
      </c>
      <c r="CD55">
        <v>0</v>
      </c>
      <c r="CE55">
        <v>5</v>
      </c>
      <c r="CF55">
        <v>0</v>
      </c>
      <c r="CG55">
        <v>9</v>
      </c>
      <c r="CH55">
        <v>0</v>
      </c>
      <c r="CI55">
        <v>3</v>
      </c>
      <c r="CJ55">
        <v>0</v>
      </c>
      <c r="CK55">
        <v>2</v>
      </c>
      <c r="CL55">
        <v>2</v>
      </c>
      <c r="CM55">
        <v>1</v>
      </c>
      <c r="CN55">
        <v>0</v>
      </c>
      <c r="CO55">
        <v>0</v>
      </c>
      <c r="CP55">
        <v>0</v>
      </c>
      <c r="CQ55">
        <v>0</v>
      </c>
      <c r="CR55">
        <v>0</v>
      </c>
      <c r="CS55">
        <v>0</v>
      </c>
      <c r="CT55">
        <v>0</v>
      </c>
      <c r="CU55">
        <v>0</v>
      </c>
      <c r="CV55">
        <v>0</v>
      </c>
      <c r="CW55">
        <v>0</v>
      </c>
      <c r="CX55">
        <v>0</v>
      </c>
      <c r="CY55">
        <v>0</v>
      </c>
      <c r="CZ55">
        <v>0</v>
      </c>
      <c r="DA55">
        <v>0</v>
      </c>
      <c r="DB55">
        <v>0</v>
      </c>
      <c r="DC55">
        <v>0</v>
      </c>
      <c r="DD55">
        <v>0</v>
      </c>
      <c r="DE55">
        <f>SUM(I55,K55,M55,O55,Q55,S55,U55,W55,Y55,AA55,AC55,AE55,AG55,AI55,AK55,AM55,AO55,AQ55,AS55,AU55)</f>
        <v>0</v>
      </c>
      <c r="DF55">
        <f>SUM(AW55,AY55,BA55,BC55,BE55,BG55,BI55,BJ55,BK55,BL55,BO55,BR55,BU55,BX55,CA55,CD55,CF55,CH55,CJ55)</f>
        <v>0</v>
      </c>
      <c r="DG55">
        <f>SUM(H55,J55,L55,N55,P55,R55,T55,V55,X55,Z55,AB55,AD55,AF55,AH55,AJ55,AL55,AN55,AP55,AR55,AT55)</f>
        <v>0</v>
      </c>
      <c r="DH55">
        <f>SUM(AV55,AX55,AZ55,BB55,BD55,BF55,BH55,BN55,BQ55,BT55,BW55,BZ55,CC55,CE55,CG55,CI55,CK55:DD55)</f>
        <v>25</v>
      </c>
    </row>
    <row r="56" spans="1:112" ht="12.75">
      <c r="A56">
        <v>52</v>
      </c>
      <c r="B56" t="s">
        <v>142</v>
      </c>
      <c r="C56" s="19">
        <f>SUM(H56:DD56)</f>
        <v>25</v>
      </c>
      <c r="D56">
        <f>MAX(N56:DD56)</f>
        <v>6</v>
      </c>
      <c r="E56">
        <f>DE56+DF56</f>
        <v>13</v>
      </c>
      <c r="F56">
        <f>DG56+DH56</f>
        <v>12</v>
      </c>
      <c r="G56">
        <f>SUM(BM56,BP56,BS56,BV56,BY56,CB56)</f>
        <v>0</v>
      </c>
      <c r="O56">
        <v>2</v>
      </c>
      <c r="Q56">
        <v>3</v>
      </c>
      <c r="S56">
        <v>2</v>
      </c>
      <c r="AC56">
        <v>6</v>
      </c>
      <c r="AH56">
        <v>3</v>
      </c>
      <c r="AJ56">
        <v>0</v>
      </c>
      <c r="AK56">
        <v>0</v>
      </c>
      <c r="AL56">
        <v>0</v>
      </c>
      <c r="AM56">
        <v>0</v>
      </c>
      <c r="AN56">
        <v>0</v>
      </c>
      <c r="AO56">
        <v>0</v>
      </c>
      <c r="AP56">
        <v>6</v>
      </c>
      <c r="AQ56">
        <v>0</v>
      </c>
      <c r="AR56">
        <v>2</v>
      </c>
      <c r="AS56">
        <v>0</v>
      </c>
      <c r="AT56">
        <v>1</v>
      </c>
      <c r="AU56">
        <v>0</v>
      </c>
      <c r="AV56">
        <v>0</v>
      </c>
      <c r="AW56">
        <v>0</v>
      </c>
      <c r="AX56">
        <v>0</v>
      </c>
      <c r="AY56">
        <v>0</v>
      </c>
      <c r="AZ56">
        <v>0</v>
      </c>
      <c r="BA56">
        <v>0</v>
      </c>
      <c r="BC56">
        <v>0</v>
      </c>
      <c r="BE56">
        <v>0</v>
      </c>
      <c r="BG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f>SUM(I56,K56,M56,O56,Q56,S56,U56,W56,Y56,AA56,AC56,AE56,AG56,AI56,AK56,AM56,AO56,AQ56,AS56,AU56)</f>
        <v>13</v>
      </c>
      <c r="DF56">
        <f>SUM(AW56,AY56,BA56,BC56,BE56,BG56,BI56,BJ56,BK56,BL56,BO56,BR56,BU56,BX56,CA56,CD56,CF56,CH56,CJ56)</f>
        <v>0</v>
      </c>
      <c r="DG56">
        <f>SUM(H56,J56,L56,N56,P56,R56,T56,V56,X56,Z56,AB56,AD56,AF56,AH56,AJ56,AL56,AN56,AP56,AR56,AT56)</f>
        <v>12</v>
      </c>
      <c r="DH56">
        <f>SUM(AV56,AX56,AZ56,BB56,BD56,BF56,BH56,BN56,BQ56,BT56,BW56,BZ56,CC56,CE56,CG56,CI56,CK56:DD56)</f>
        <v>0</v>
      </c>
    </row>
    <row r="57" spans="1:112" ht="12.75">
      <c r="A57">
        <v>53</v>
      </c>
      <c r="B57" t="s">
        <v>114</v>
      </c>
      <c r="C57" s="19">
        <f>SUM(H57:DD57)</f>
        <v>23</v>
      </c>
      <c r="D57">
        <f>MAX(N57:DD57)</f>
        <v>10</v>
      </c>
      <c r="E57">
        <f>DE57+DF57</f>
        <v>0</v>
      </c>
      <c r="F57">
        <f>DG57+DH57</f>
        <v>23</v>
      </c>
      <c r="G57">
        <f>SUM(BM57,BP57,BS57,BV57,BY57,CB57)</f>
        <v>0</v>
      </c>
      <c r="AJ57">
        <v>0</v>
      </c>
      <c r="AK57">
        <v>0</v>
      </c>
      <c r="AL57">
        <v>0</v>
      </c>
      <c r="AM57">
        <v>0</v>
      </c>
      <c r="AN57">
        <v>0</v>
      </c>
      <c r="AO57">
        <v>0</v>
      </c>
      <c r="AP57">
        <v>0</v>
      </c>
      <c r="AQ57">
        <v>0</v>
      </c>
      <c r="AR57">
        <v>0</v>
      </c>
      <c r="AS57">
        <v>0</v>
      </c>
      <c r="AT57">
        <v>0</v>
      </c>
      <c r="AU57">
        <v>0</v>
      </c>
      <c r="AV57">
        <v>0</v>
      </c>
      <c r="AW57">
        <v>0</v>
      </c>
      <c r="AX57">
        <v>0</v>
      </c>
      <c r="AY57">
        <v>0</v>
      </c>
      <c r="AZ57">
        <v>0</v>
      </c>
      <c r="BA57">
        <v>0</v>
      </c>
      <c r="BC57">
        <v>0</v>
      </c>
      <c r="BE57">
        <v>0</v>
      </c>
      <c r="BG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10</v>
      </c>
      <c r="CP57">
        <v>10</v>
      </c>
      <c r="CQ57">
        <v>0</v>
      </c>
      <c r="CR57">
        <v>3</v>
      </c>
      <c r="CS57">
        <v>0</v>
      </c>
      <c r="CT57">
        <v>0</v>
      </c>
      <c r="CU57">
        <v>0</v>
      </c>
      <c r="CV57">
        <v>0</v>
      </c>
      <c r="CW57">
        <v>0</v>
      </c>
      <c r="CX57">
        <v>0</v>
      </c>
      <c r="CY57">
        <v>0</v>
      </c>
      <c r="CZ57">
        <v>0</v>
      </c>
      <c r="DA57">
        <v>0</v>
      </c>
      <c r="DB57">
        <v>0</v>
      </c>
      <c r="DC57">
        <v>0</v>
      </c>
      <c r="DD57">
        <v>0</v>
      </c>
      <c r="DE57">
        <f>SUM(I57,K57,M57,O57,Q57,S57,U57,W57,Y57,AA57,AC57,AE57,AG57,AI57,AK57,AM57,AO57,AQ57,AS57,AU57)</f>
        <v>0</v>
      </c>
      <c r="DF57">
        <f>SUM(AW57,AY57,BA57,BC57,BE57,BG57,BI57,BJ57,BK57,BL57,BO57,BR57,BU57,BX57,CA57,CD57,CF57,CH57,CJ57)</f>
        <v>0</v>
      </c>
      <c r="DG57">
        <f>SUM(H57,J57,L57,N57,P57,R57,T57,V57,X57,Z57,AB57,AD57,AF57,AH57,AJ57,AL57,AN57,AP57,AR57,AT57)</f>
        <v>0</v>
      </c>
      <c r="DH57">
        <f>SUM(AV57,AX57,AZ57,BB57,BD57,BF57,BH57,BN57,BQ57,BT57,BW57,BZ57,CC57,CE57,CG57,CI57,CK57:DD57)</f>
        <v>23</v>
      </c>
    </row>
    <row r="58" spans="1:112" ht="12.75">
      <c r="A58">
        <v>54</v>
      </c>
      <c r="B58" t="s">
        <v>115</v>
      </c>
      <c r="C58" s="19">
        <f>SUM(H58:DD58)</f>
        <v>21</v>
      </c>
      <c r="D58">
        <f>MAX(N58:DD58)</f>
        <v>9</v>
      </c>
      <c r="E58">
        <f>DE58+DF58</f>
        <v>0</v>
      </c>
      <c r="F58">
        <f>DG58+DH58</f>
        <v>21</v>
      </c>
      <c r="G58">
        <f>SUM(BM58,BP58,BS58,BV58,BY58,CB58)</f>
        <v>0</v>
      </c>
      <c r="AJ58">
        <v>0</v>
      </c>
      <c r="AK58">
        <v>0</v>
      </c>
      <c r="AL58">
        <v>0</v>
      </c>
      <c r="AM58">
        <v>0</v>
      </c>
      <c r="AN58">
        <v>0</v>
      </c>
      <c r="AO58">
        <v>0</v>
      </c>
      <c r="AP58">
        <v>0</v>
      </c>
      <c r="AQ58">
        <v>0</v>
      </c>
      <c r="AR58">
        <v>0</v>
      </c>
      <c r="AS58">
        <v>0</v>
      </c>
      <c r="AT58">
        <v>0</v>
      </c>
      <c r="AU58">
        <v>0</v>
      </c>
      <c r="AV58">
        <v>0</v>
      </c>
      <c r="AW58">
        <v>0</v>
      </c>
      <c r="AX58">
        <v>0</v>
      </c>
      <c r="AY58">
        <v>0</v>
      </c>
      <c r="AZ58">
        <v>0</v>
      </c>
      <c r="BA58">
        <v>0</v>
      </c>
      <c r="BC58">
        <v>0</v>
      </c>
      <c r="BE58">
        <v>0</v>
      </c>
      <c r="BG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v>4</v>
      </c>
      <c r="DB58">
        <v>0</v>
      </c>
      <c r="DC58">
        <v>9</v>
      </c>
      <c r="DD58">
        <v>8</v>
      </c>
      <c r="DE58">
        <f>SUM(I58,K58,M58,O58,Q58,S58,U58,W58,Y58,AA58,AC58,AE58,AG58,AI58,AK58,AM58,AO58,AQ58,AS58,AU58)</f>
        <v>0</v>
      </c>
      <c r="DF58">
        <f>SUM(AW58,AY58,BA58,BC58,BE58,BG58,BI58,BJ58,BK58,BL58,BO58,BR58,BU58,BX58,CA58,CD58,CF58,CH58,CJ58)</f>
        <v>0</v>
      </c>
      <c r="DG58">
        <f>SUM(H58,J58,L58,N58,P58,R58,T58,V58,X58,Z58,AB58,AD58,AF58,AH58,AJ58,AL58,AN58,AP58,AR58,AT58)</f>
        <v>0</v>
      </c>
      <c r="DH58">
        <f>SUM(AV58,AX58,AZ58,BB58,BD58,BF58,BH58,BN58,BQ58,BT58,BW58,BZ58,CC58,CE58,CG58,CI58,CK58:DD58)</f>
        <v>21</v>
      </c>
    </row>
    <row r="59" spans="1:112" ht="12.75">
      <c r="A59">
        <v>55</v>
      </c>
      <c r="B59" t="s">
        <v>189</v>
      </c>
      <c r="C59" s="19">
        <f>SUM(H59:DD59)</f>
        <v>20</v>
      </c>
      <c r="D59">
        <f>MAX(N59:DD59)</f>
        <v>8</v>
      </c>
      <c r="E59">
        <f>DE59+DF59</f>
        <v>4</v>
      </c>
      <c r="F59">
        <f>DG59+DH59</f>
        <v>16</v>
      </c>
      <c r="G59">
        <f>SUM(BM59,BP59,BS59,BV59,BY59,CB59)</f>
        <v>0</v>
      </c>
      <c r="AC59">
        <v>2</v>
      </c>
      <c r="AF59">
        <v>6</v>
      </c>
      <c r="AG59">
        <v>2</v>
      </c>
      <c r="AH59">
        <v>8</v>
      </c>
      <c r="AJ59">
        <v>0</v>
      </c>
      <c r="AK59">
        <v>0</v>
      </c>
      <c r="AL59">
        <v>2</v>
      </c>
      <c r="AM59">
        <v>0</v>
      </c>
      <c r="AN59">
        <v>0</v>
      </c>
      <c r="AO59">
        <v>0</v>
      </c>
      <c r="AP59">
        <v>0</v>
      </c>
      <c r="AQ59">
        <v>0</v>
      </c>
      <c r="AR59">
        <v>0</v>
      </c>
      <c r="AS59">
        <v>0</v>
      </c>
      <c r="AT59">
        <v>0</v>
      </c>
      <c r="AU59">
        <v>0</v>
      </c>
      <c r="AV59">
        <v>0</v>
      </c>
      <c r="AW59">
        <v>0</v>
      </c>
      <c r="AX59">
        <v>0</v>
      </c>
      <c r="AY59">
        <v>0</v>
      </c>
      <c r="AZ59">
        <v>0</v>
      </c>
      <c r="BA59">
        <v>0</v>
      </c>
      <c r="BC59">
        <v>0</v>
      </c>
      <c r="BE59">
        <v>0</v>
      </c>
      <c r="BG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f>SUM(I59,K59,M59,O59,Q59,S59,U59,W59,Y59,AA59,AC59,AE59,AG59,AI59,AK59,AM59,AO59,AQ59,AS59,AU59)</f>
        <v>4</v>
      </c>
      <c r="DF59">
        <f>SUM(AW59,AY59,BA59,BC59,BE59,BG59,BI59,BJ59,BK59,BL59,BO59,BR59,BU59,BX59,CA59,CD59,CF59,CH59,CJ59)</f>
        <v>0</v>
      </c>
      <c r="DG59">
        <f>SUM(H59,J59,L59,N59,P59,R59,T59,V59,X59,Z59,AB59,AD59,AF59,AH59,AJ59,AL59,AN59,AP59,AR59,AT59)</f>
        <v>16</v>
      </c>
      <c r="DH59">
        <f>SUM(AV59,AX59,AZ59,BB59,BD59,BF59,BH59,BN59,BQ59,BT59,BW59,BZ59,CC59,CE59,CG59,CI59,CK59:DD59)</f>
        <v>0</v>
      </c>
    </row>
    <row r="60" spans="1:112" ht="12.75">
      <c r="A60">
        <v>56</v>
      </c>
      <c r="B60" t="s">
        <v>117</v>
      </c>
      <c r="C60" s="19">
        <f>SUM(H60:DD60)</f>
        <v>19</v>
      </c>
      <c r="D60">
        <f>MAX(N60:DD60)</f>
        <v>10</v>
      </c>
      <c r="E60">
        <f>DE60+DF60</f>
        <v>0</v>
      </c>
      <c r="F60">
        <f>DG60+DH60</f>
        <v>19</v>
      </c>
      <c r="G60">
        <f>SUM(BM60,BP60,BS60,BV60,BY60,CB60)</f>
        <v>0</v>
      </c>
      <c r="AJ60">
        <v>0</v>
      </c>
      <c r="AK60">
        <v>0</v>
      </c>
      <c r="AL60">
        <v>0</v>
      </c>
      <c r="AM60">
        <v>0</v>
      </c>
      <c r="AN60">
        <v>0</v>
      </c>
      <c r="AO60">
        <v>0</v>
      </c>
      <c r="AP60">
        <v>0</v>
      </c>
      <c r="AQ60">
        <v>0</v>
      </c>
      <c r="AR60">
        <v>0</v>
      </c>
      <c r="AS60">
        <v>0</v>
      </c>
      <c r="AT60">
        <v>0</v>
      </c>
      <c r="AU60">
        <v>0</v>
      </c>
      <c r="AV60">
        <v>0</v>
      </c>
      <c r="AW60">
        <v>0</v>
      </c>
      <c r="AX60">
        <v>0</v>
      </c>
      <c r="AY60">
        <v>0</v>
      </c>
      <c r="AZ60">
        <v>0</v>
      </c>
      <c r="BA60">
        <v>0</v>
      </c>
      <c r="BC60">
        <v>0</v>
      </c>
      <c r="BE60">
        <v>0</v>
      </c>
      <c r="BG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0</v>
      </c>
      <c r="CX60">
        <v>0</v>
      </c>
      <c r="CY60">
        <v>0</v>
      </c>
      <c r="CZ60">
        <v>1</v>
      </c>
      <c r="DA60">
        <v>0</v>
      </c>
      <c r="DB60">
        <v>1</v>
      </c>
      <c r="DC60">
        <v>10</v>
      </c>
      <c r="DD60">
        <v>7</v>
      </c>
      <c r="DE60">
        <f>SUM(I60,K60,M60,O60,Q60,S60,U60,W60,Y60,AA60,AC60,AE60,AG60,AI60,AK60,AM60,AO60,AQ60,AS60,AU60)</f>
        <v>0</v>
      </c>
      <c r="DF60">
        <f>SUM(AW60,AY60,BA60,BC60,BE60,BG60,BI60,BJ60,BK60,BL60,BO60,BR60,BU60,BX60,CA60,CD60,CF60,CH60,CJ60)</f>
        <v>0</v>
      </c>
      <c r="DG60">
        <f>SUM(H60,J60,L60,N60,P60,R60,T60,V60,X60,Z60,AB60,AD60,AF60,AH60,AJ60,AL60,AN60,AP60,AR60,AT60)</f>
        <v>0</v>
      </c>
      <c r="DH60">
        <f>SUM(AV60,AX60,AZ60,BB60,BD60,BF60,BH60,BN60,BQ60,BT60,BW60,BZ60,CC60,CE60,CG60,CI60,CK60:DD60)</f>
        <v>19</v>
      </c>
    </row>
    <row r="61" spans="1:112" ht="12.75">
      <c r="A61">
        <v>57</v>
      </c>
      <c r="B61" t="s">
        <v>119</v>
      </c>
      <c r="C61" s="19">
        <f>SUM(H61:DD61)</f>
        <v>19</v>
      </c>
      <c r="D61">
        <f>MAX(N61:DD61)</f>
        <v>7</v>
      </c>
      <c r="E61">
        <f>DE61+DF61</f>
        <v>0</v>
      </c>
      <c r="F61">
        <f>DG61+DH61</f>
        <v>0</v>
      </c>
      <c r="G61">
        <f>SUM(BM61,BP61,BS61,BV61,BY61,CB61)</f>
        <v>19</v>
      </c>
      <c r="AJ61">
        <v>0</v>
      </c>
      <c r="AK61">
        <v>0</v>
      </c>
      <c r="AL61">
        <v>0</v>
      </c>
      <c r="AM61">
        <v>0</v>
      </c>
      <c r="AN61">
        <v>0</v>
      </c>
      <c r="AO61">
        <v>0</v>
      </c>
      <c r="AP61">
        <v>0</v>
      </c>
      <c r="AQ61">
        <v>0</v>
      </c>
      <c r="AR61">
        <v>0</v>
      </c>
      <c r="AS61">
        <v>0</v>
      </c>
      <c r="AT61">
        <v>0</v>
      </c>
      <c r="AU61">
        <v>0</v>
      </c>
      <c r="AV61">
        <v>0</v>
      </c>
      <c r="AW61">
        <v>0</v>
      </c>
      <c r="AX61">
        <v>0</v>
      </c>
      <c r="AY61">
        <v>0</v>
      </c>
      <c r="AZ61">
        <v>0</v>
      </c>
      <c r="BA61">
        <v>0</v>
      </c>
      <c r="BC61">
        <v>0</v>
      </c>
      <c r="BE61">
        <v>0</v>
      </c>
      <c r="BG61">
        <v>0</v>
      </c>
      <c r="BI61">
        <v>0</v>
      </c>
      <c r="BJ61">
        <v>0</v>
      </c>
      <c r="BK61">
        <v>0</v>
      </c>
      <c r="BL61">
        <v>0</v>
      </c>
      <c r="BM61">
        <v>5</v>
      </c>
      <c r="BN61">
        <v>0</v>
      </c>
      <c r="BO61">
        <v>0</v>
      </c>
      <c r="BP61">
        <v>1</v>
      </c>
      <c r="BQ61">
        <v>0</v>
      </c>
      <c r="BR61">
        <v>0</v>
      </c>
      <c r="BS61">
        <v>7</v>
      </c>
      <c r="BT61">
        <v>0</v>
      </c>
      <c r="BU61">
        <v>0</v>
      </c>
      <c r="BV61">
        <v>4</v>
      </c>
      <c r="BW61">
        <v>0</v>
      </c>
      <c r="BX61">
        <v>0</v>
      </c>
      <c r="BY61">
        <v>2</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f>SUM(I61,K61,M61,O61,Q61,S61,U61,W61,Y61,AA61,AC61,AE61,AG61,AI61,AK61,AM61,AO61,AQ61,AS61,AU61)</f>
        <v>0</v>
      </c>
      <c r="DF61">
        <f>SUM(AW61,AY61,BA61,BC61,BE61,BG61,BI61,BJ61,BK61,BL61,BO61,BR61,BU61,BX61,CA61,CD61,CF61,CH61,CJ61)</f>
        <v>0</v>
      </c>
      <c r="DG61">
        <f>SUM(H61,J61,L61,N61,P61,R61,T61,V61,X61,Z61,AB61,AD61,AF61,AH61,AJ61,AL61,AN61,AP61,AR61,AT61)</f>
        <v>0</v>
      </c>
      <c r="DH61">
        <f>SUM(AV61,AX61,AZ61,BB61,BD61,BF61,BH61,BN61,BQ61,BT61,BW61,BZ61,CC61,CE61,CG61,CI61,CK61:DD61)</f>
        <v>0</v>
      </c>
    </row>
    <row r="62" spans="1:112" ht="12.75">
      <c r="A62">
        <v>58</v>
      </c>
      <c r="B62" t="s">
        <v>118</v>
      </c>
      <c r="C62" s="19">
        <f>SUM(H62:DD62)</f>
        <v>19</v>
      </c>
      <c r="D62">
        <f>MAX(N62:DD62)</f>
        <v>7</v>
      </c>
      <c r="E62">
        <f>DE62+DF62</f>
        <v>0</v>
      </c>
      <c r="F62">
        <f>DG62+DH62</f>
        <v>19</v>
      </c>
      <c r="G62">
        <f>SUM(BM62,BP62,BS62,BV62,BY62,CB62)</f>
        <v>0</v>
      </c>
      <c r="AJ62">
        <v>0</v>
      </c>
      <c r="AK62">
        <v>0</v>
      </c>
      <c r="AL62">
        <v>0</v>
      </c>
      <c r="AM62">
        <v>0</v>
      </c>
      <c r="AN62">
        <v>0</v>
      </c>
      <c r="AO62">
        <v>0</v>
      </c>
      <c r="AP62">
        <v>0</v>
      </c>
      <c r="AQ62">
        <v>0</v>
      </c>
      <c r="AR62">
        <v>0</v>
      </c>
      <c r="AS62">
        <v>0</v>
      </c>
      <c r="AT62">
        <v>0</v>
      </c>
      <c r="AU62">
        <v>0</v>
      </c>
      <c r="AV62">
        <v>0</v>
      </c>
      <c r="AW62">
        <v>0</v>
      </c>
      <c r="AX62">
        <v>0</v>
      </c>
      <c r="AY62">
        <v>0</v>
      </c>
      <c r="AZ62">
        <v>0</v>
      </c>
      <c r="BA62">
        <v>0</v>
      </c>
      <c r="BC62">
        <v>0</v>
      </c>
      <c r="BE62">
        <v>0</v>
      </c>
      <c r="BG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0</v>
      </c>
      <c r="CY62">
        <v>0</v>
      </c>
      <c r="CZ62">
        <v>7</v>
      </c>
      <c r="DA62">
        <v>7</v>
      </c>
      <c r="DB62">
        <v>0</v>
      </c>
      <c r="DC62">
        <v>5</v>
      </c>
      <c r="DD62">
        <v>0</v>
      </c>
      <c r="DE62">
        <f>SUM(I62,K62,M62,O62,Q62,S62,U62,W62,Y62,AA62,AC62,AE62,AG62,AI62,AK62,AM62,AO62,AQ62,AS62,AU62)</f>
        <v>0</v>
      </c>
      <c r="DF62">
        <f>SUM(AW62,AY62,BA62,BC62,BE62,BG62,BI62,BJ62,BK62,BL62,BO62,BR62,BU62,BX62,CA62,CD62,CF62,CH62,CJ62)</f>
        <v>0</v>
      </c>
      <c r="DG62">
        <f>SUM(H62,J62,L62,N62,P62,R62,T62,V62,X62,Z62,AB62,AD62,AF62,AH62,AJ62,AL62,AN62,AP62,AR62,AT62)</f>
        <v>0</v>
      </c>
      <c r="DH62">
        <f>SUM(AV62,AX62,AZ62,BB62,BD62,BF62,BH62,BN62,BQ62,BT62,BW62,BZ62,CC62,CE62,CG62,CI62,CK62:DD62)</f>
        <v>19</v>
      </c>
    </row>
    <row r="63" spans="1:112" ht="12.75">
      <c r="A63">
        <v>59</v>
      </c>
      <c r="B63" t="s">
        <v>122</v>
      </c>
      <c r="C63" s="19">
        <f>SUM(H63:DD63)</f>
        <v>19</v>
      </c>
      <c r="D63">
        <f>MAX(N63:DD63)</f>
        <v>5</v>
      </c>
      <c r="E63">
        <f>DE63+DF63</f>
        <v>0</v>
      </c>
      <c r="F63">
        <f>DG63+DH63</f>
        <v>19</v>
      </c>
      <c r="G63">
        <f>SUM(BM63,BP63,BS63,BV63,BY63,CB63)</f>
        <v>0</v>
      </c>
      <c r="AF63">
        <v>1</v>
      </c>
      <c r="AH63">
        <v>2</v>
      </c>
      <c r="AJ63">
        <v>0</v>
      </c>
      <c r="AK63">
        <v>0</v>
      </c>
      <c r="AL63">
        <v>0</v>
      </c>
      <c r="AM63">
        <v>0</v>
      </c>
      <c r="AN63">
        <v>4</v>
      </c>
      <c r="AO63">
        <v>0</v>
      </c>
      <c r="AP63">
        <v>5</v>
      </c>
      <c r="AQ63">
        <v>0</v>
      </c>
      <c r="AR63">
        <v>3</v>
      </c>
      <c r="AS63">
        <v>0</v>
      </c>
      <c r="AT63">
        <v>0</v>
      </c>
      <c r="AU63">
        <v>0</v>
      </c>
      <c r="AV63">
        <v>4</v>
      </c>
      <c r="AW63">
        <v>0</v>
      </c>
      <c r="AX63">
        <v>0</v>
      </c>
      <c r="AY63">
        <v>0</v>
      </c>
      <c r="AZ63">
        <v>0</v>
      </c>
      <c r="BA63">
        <v>0</v>
      </c>
      <c r="BC63">
        <v>0</v>
      </c>
      <c r="BE63">
        <v>0</v>
      </c>
      <c r="BG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f>SUM(I63,K63,M63,O63,Q63,S63,U63,W63,Y63,AA63,AC63,AE63,AG63,AI63,AK63,AM63,AO63,AQ63,AS63,AU63)</f>
        <v>0</v>
      </c>
      <c r="DF63">
        <f>SUM(AW63,AY63,BA63,BC63,BE63,BG63,BI63,BJ63,BK63,BL63,BO63,BR63,BU63,BX63,CA63,CD63,CF63,CH63,CJ63)</f>
        <v>0</v>
      </c>
      <c r="DG63">
        <f>SUM(H63,J63,L63,N63,P63,R63,T63,V63,X63,Z63,AB63,AD63,AF63,AH63,AJ63,AL63,AN63,AP63,AR63,AT63)</f>
        <v>15</v>
      </c>
      <c r="DH63">
        <f>SUM(AV63,AX63,AZ63,BB63,BD63,BF63,BH63,BN63,BQ63,BT63,BW63,BZ63,CC63,CE63,CG63,CI63,CK63:DD63)</f>
        <v>4</v>
      </c>
    </row>
    <row r="64" spans="1:112" ht="12.75">
      <c r="A64">
        <v>60</v>
      </c>
      <c r="B64" t="s">
        <v>158</v>
      </c>
      <c r="C64" s="19">
        <f>SUM(H64:DD64)</f>
        <v>19</v>
      </c>
      <c r="D64">
        <f>MAX(N64:DD64)</f>
        <v>4</v>
      </c>
      <c r="E64">
        <f>DE64+DF64</f>
        <v>0</v>
      </c>
      <c r="F64">
        <f>DG64+DH64</f>
        <v>19</v>
      </c>
      <c r="G64">
        <f>SUM(BM64,BP64,BS64,BV64,BY64,CB64)</f>
        <v>0</v>
      </c>
      <c r="AF64">
        <v>4</v>
      </c>
      <c r="AJ64">
        <v>0</v>
      </c>
      <c r="AK64">
        <v>0</v>
      </c>
      <c r="AL64">
        <v>0</v>
      </c>
      <c r="AM64">
        <v>0</v>
      </c>
      <c r="AN64">
        <v>0</v>
      </c>
      <c r="AO64">
        <v>0</v>
      </c>
      <c r="AP64">
        <v>0</v>
      </c>
      <c r="AQ64">
        <v>0</v>
      </c>
      <c r="AR64">
        <v>0</v>
      </c>
      <c r="AS64">
        <v>0</v>
      </c>
      <c r="AT64">
        <v>4</v>
      </c>
      <c r="AU64">
        <v>0</v>
      </c>
      <c r="AV64">
        <v>0</v>
      </c>
      <c r="AW64">
        <v>0</v>
      </c>
      <c r="AX64">
        <v>1</v>
      </c>
      <c r="AY64">
        <v>0</v>
      </c>
      <c r="AZ64">
        <v>1</v>
      </c>
      <c r="BA64">
        <v>0</v>
      </c>
      <c r="BB64">
        <v>4</v>
      </c>
      <c r="BC64">
        <v>0</v>
      </c>
      <c r="BD64">
        <v>3</v>
      </c>
      <c r="BE64">
        <v>0</v>
      </c>
      <c r="BG64">
        <v>0</v>
      </c>
      <c r="BH64">
        <v>2</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f>SUM(I64,K64,M64,O64,Q64,S64,U64,W64,Y64,AA64,AC64,AE64,AG64,AI64,AK64,AM64,AO64,AQ64,AS64,AU64)</f>
        <v>0</v>
      </c>
      <c r="DF64">
        <f>SUM(AW64,AY64,BA64,BC64,BE64,BG64,BI64,BJ64,BK64,BL64,BO64,BR64,BU64,BX64,CA64,CD64,CF64,CH64,CJ64)</f>
        <v>0</v>
      </c>
      <c r="DG64">
        <f>SUM(H64,J64,L64,N64,P64,R64,T64,V64,X64,Z64,AB64,AD64,AF64,AH64,AJ64,AL64,AN64,AP64,AR64,AT64)</f>
        <v>8</v>
      </c>
      <c r="DH64">
        <f>SUM(AV64,AX64,AZ64,BB64,BD64,BF64,BH64,BN64,BQ64,BT64,BW64,BZ64,CC64,CE64,CG64,CI64,CK64:DD64)</f>
        <v>11</v>
      </c>
    </row>
    <row r="65" spans="1:112" ht="12.75">
      <c r="A65">
        <v>61</v>
      </c>
      <c r="B65" t="s">
        <v>214</v>
      </c>
      <c r="C65" s="19">
        <f>SUM(H65:DD65)</f>
        <v>18</v>
      </c>
      <c r="D65">
        <f>MAX(N65:DD65)</f>
        <v>8</v>
      </c>
      <c r="E65">
        <f>DE65+DF65</f>
        <v>0</v>
      </c>
      <c r="F65">
        <f>DG65+DH65</f>
        <v>18</v>
      </c>
      <c r="G65">
        <f>SUM(BM65,BP65,BS65,BV65,BY65,CB65)</f>
        <v>0</v>
      </c>
      <c r="Z65">
        <v>8</v>
      </c>
      <c r="AB65">
        <v>6</v>
      </c>
      <c r="AD65">
        <v>4</v>
      </c>
      <c r="DE65">
        <f>SUM(I65,K65,M65,O65,Q65,S65,U65,W65,Y65,AA65,AC65,AE65,AG65,AI65,AK65,AM65,AO65,AQ65,AS65,AU65)</f>
        <v>0</v>
      </c>
      <c r="DF65">
        <f>SUM(AW65,AY65,BA65,BC65,BE65,BG65,BI65,BJ65,BK65,BL65,BO65,BR65,BU65,BX65,CA65,CD65,CF65,CH65,CJ65)</f>
        <v>0</v>
      </c>
      <c r="DG65">
        <f>SUM(H65,J65,L65,N65,P65,R65,T65,V65,X65,Z65,AB65,AD65,AF65,AH65,AJ65,AL65,AN65,AP65,AR65,AT65)</f>
        <v>18</v>
      </c>
      <c r="DH65">
        <f>SUM(AV65,AX65,AZ65,BB65,BD65,BF65,BH65,BN65,BQ65,BT65,BW65,BZ65,CC65,CE65,CG65,CI65,CK65:DD65)</f>
        <v>0</v>
      </c>
    </row>
    <row r="66" spans="1:112" ht="12.75">
      <c r="A66">
        <v>62</v>
      </c>
      <c r="B66" t="s">
        <v>120</v>
      </c>
      <c r="C66" s="19">
        <f>SUM(H66:DD66)</f>
        <v>17</v>
      </c>
      <c r="D66">
        <f>MAX(N66:DD66)</f>
        <v>9</v>
      </c>
      <c r="E66">
        <f>DE66+DF66</f>
        <v>0</v>
      </c>
      <c r="F66">
        <f>DG66+DH66</f>
        <v>17</v>
      </c>
      <c r="G66">
        <f>SUM(BM66,BP66,BS66,BV66,BY66,CB66)</f>
        <v>0</v>
      </c>
      <c r="AJ66">
        <v>0</v>
      </c>
      <c r="AK66">
        <v>0</v>
      </c>
      <c r="AL66">
        <v>0</v>
      </c>
      <c r="AM66">
        <v>0</v>
      </c>
      <c r="AN66">
        <v>0</v>
      </c>
      <c r="AO66">
        <v>0</v>
      </c>
      <c r="AP66">
        <v>0</v>
      </c>
      <c r="AQ66">
        <v>0</v>
      </c>
      <c r="AR66">
        <v>0</v>
      </c>
      <c r="AS66">
        <v>0</v>
      </c>
      <c r="AT66">
        <v>0</v>
      </c>
      <c r="AU66">
        <v>0</v>
      </c>
      <c r="AV66">
        <v>0</v>
      </c>
      <c r="AW66">
        <v>0</v>
      </c>
      <c r="AX66">
        <v>0</v>
      </c>
      <c r="AY66">
        <v>0</v>
      </c>
      <c r="AZ66">
        <v>0</v>
      </c>
      <c r="BA66">
        <v>0</v>
      </c>
      <c r="BC66">
        <v>0</v>
      </c>
      <c r="BE66">
        <v>0</v>
      </c>
      <c r="BG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0</v>
      </c>
      <c r="CU66">
        <v>0</v>
      </c>
      <c r="CV66">
        <v>1</v>
      </c>
      <c r="CW66">
        <v>2</v>
      </c>
      <c r="CX66">
        <v>9</v>
      </c>
      <c r="CY66">
        <v>3</v>
      </c>
      <c r="CZ66">
        <v>2</v>
      </c>
      <c r="DA66">
        <v>0</v>
      </c>
      <c r="DB66">
        <v>0</v>
      </c>
      <c r="DC66">
        <v>0</v>
      </c>
      <c r="DD66">
        <v>0</v>
      </c>
      <c r="DE66">
        <f>SUM(I66,K66,M66,O66,Q66,S66,U66,W66,Y66,AA66,AC66,AE66,AG66,AI66,AK66,AM66,AO66,AQ66,AS66,AU66)</f>
        <v>0</v>
      </c>
      <c r="DF66">
        <f>SUM(AW66,AY66,BA66,BC66,BE66,BG66,BI66,BJ66,BK66,BL66,BO66,BR66,BU66,BX66,CA66,CD66,CF66,CH66,CJ66)</f>
        <v>0</v>
      </c>
      <c r="DG66">
        <f>SUM(H66,J66,L66,N66,P66,R66,T66,V66,X66,Z66,AB66,AD66,AF66,AH66,AJ66,AL66,AN66,AP66,AR66,AT66)</f>
        <v>0</v>
      </c>
      <c r="DH66">
        <f>SUM(AV66,AX66,AZ66,BB66,BD66,BF66,BH66,BN66,BQ66,BT66,BW66,BZ66,CC66,CE66,CG66,CI66,CK66:DD66)</f>
        <v>17</v>
      </c>
    </row>
    <row r="67" spans="1:112" ht="12.75">
      <c r="A67">
        <v>63</v>
      </c>
      <c r="B67" t="s">
        <v>218</v>
      </c>
      <c r="C67" s="19">
        <f>SUM(H67:DD67)</f>
        <v>16</v>
      </c>
      <c r="D67">
        <f>MAX(N67:DD67)</f>
        <v>8</v>
      </c>
      <c r="E67">
        <f>DE67+DF67</f>
        <v>0</v>
      </c>
      <c r="F67">
        <f>DG67+DH67</f>
        <v>16</v>
      </c>
      <c r="G67">
        <f>SUM(BM67,BP67,BS67,BV67,BY67,CB67)</f>
        <v>0</v>
      </c>
      <c r="V67">
        <v>8</v>
      </c>
      <c r="Z67">
        <v>4</v>
      </c>
      <c r="AF67">
        <v>3</v>
      </c>
      <c r="AH67">
        <v>1</v>
      </c>
      <c r="DE67">
        <f>SUM(I67,K67,M67,O67,Q67,S67,U67,W67,Y67,AA67,AC67,AE67,AG67,AI67,AK67,AM67,AO67,AQ67,AS67,AU67)</f>
        <v>0</v>
      </c>
      <c r="DF67">
        <f>SUM(AW67,AY67,BA67,BC67,BE67,BG67,BI67,BJ67,BK67,BL67,BO67,BR67,BU67,BX67,CA67,CD67,CF67,CH67,CJ67)</f>
        <v>0</v>
      </c>
      <c r="DG67">
        <f>SUM(H67,J67,L67,N67,P67,R67,T67,V67,X67,Z67,AB67,AD67,AF67,AH67,AJ67,AL67,AN67,AP67,AR67,AT67)</f>
        <v>16</v>
      </c>
      <c r="DH67">
        <f>SUM(AV67,AX67,AZ67,BB67,BD67,BF67,BH67,BN67,BQ67,BT67,BW67,BZ67,CC67,CE67,CG67,CI67,CK67:DD67)</f>
        <v>0</v>
      </c>
    </row>
    <row r="68" spans="1:112" ht="12.75">
      <c r="A68">
        <v>64</v>
      </c>
      <c r="B68" t="s">
        <v>212</v>
      </c>
      <c r="C68" s="19">
        <f>SUM(H68:DD68)</f>
        <v>16</v>
      </c>
      <c r="D68">
        <f>MAX(N68:DD68)</f>
        <v>7</v>
      </c>
      <c r="E68">
        <f>DE68+DF68</f>
        <v>4</v>
      </c>
      <c r="F68">
        <f>DG68+DH68</f>
        <v>12</v>
      </c>
      <c r="G68">
        <f>SUM(BM68,BP68,BS68,BV68,BY68,CB68)</f>
        <v>0</v>
      </c>
      <c r="Y68">
        <v>3</v>
      </c>
      <c r="AD68">
        <v>7</v>
      </c>
      <c r="AG68">
        <v>1</v>
      </c>
      <c r="AH68">
        <v>5</v>
      </c>
      <c r="DE68">
        <f>SUM(I68,K68,M68,O68,Q68,S68,U68,W68,Y68,AA68,AC68,AE68,AG68,AI68,AK68,AM68,AO68,AQ68,AS68,AU68)</f>
        <v>4</v>
      </c>
      <c r="DF68">
        <f>SUM(AW68,AY68,BA68,BC68,BE68,BG68,BI68,BJ68,BK68,BL68,BO68,BR68,BU68,BX68,CA68,CD68,CF68,CH68,CJ68)</f>
        <v>0</v>
      </c>
      <c r="DG68">
        <f>SUM(H68,J68,L68,N68,P68,R68,T68,V68,X68,Z68,AB68,AD68,AF68,AH68,AJ68,AL68,AN68,AP68,AR68,AT68)</f>
        <v>12</v>
      </c>
      <c r="DH68">
        <f>SUM(AV68,AX68,AZ68,BB68,BD68,BF68,BH68,BN68,BQ68,BT68,BW68,BZ68,CC68,CE68,CG68,CI68,CK68:DD68)</f>
        <v>0</v>
      </c>
    </row>
    <row r="69" spans="1:112" ht="12.75">
      <c r="A69">
        <v>65</v>
      </c>
      <c r="B69" t="s">
        <v>121</v>
      </c>
      <c r="C69" s="19">
        <f>SUM(H69:DD69)</f>
        <v>16</v>
      </c>
      <c r="D69">
        <f>MAX(N69:DD69)</f>
        <v>7</v>
      </c>
      <c r="E69">
        <f>DE69+DF69</f>
        <v>0</v>
      </c>
      <c r="F69">
        <f>DG69+DH69</f>
        <v>0</v>
      </c>
      <c r="G69">
        <f>SUM(BM69,BP69,BS69,BV69,BY69,CB69)</f>
        <v>16</v>
      </c>
      <c r="AJ69">
        <v>0</v>
      </c>
      <c r="AK69">
        <v>0</v>
      </c>
      <c r="AL69">
        <v>0</v>
      </c>
      <c r="AM69">
        <v>0</v>
      </c>
      <c r="AN69">
        <v>0</v>
      </c>
      <c r="AO69">
        <v>0</v>
      </c>
      <c r="AP69">
        <v>0</v>
      </c>
      <c r="AQ69">
        <v>0</v>
      </c>
      <c r="AR69">
        <v>0</v>
      </c>
      <c r="AS69">
        <v>0</v>
      </c>
      <c r="AT69">
        <v>0</v>
      </c>
      <c r="AU69">
        <v>0</v>
      </c>
      <c r="AV69">
        <v>0</v>
      </c>
      <c r="AW69">
        <v>0</v>
      </c>
      <c r="AX69">
        <v>0</v>
      </c>
      <c r="AY69">
        <v>0</v>
      </c>
      <c r="AZ69">
        <v>0</v>
      </c>
      <c r="BA69">
        <v>0</v>
      </c>
      <c r="BC69">
        <v>0</v>
      </c>
      <c r="BE69">
        <v>0</v>
      </c>
      <c r="BG69">
        <v>0</v>
      </c>
      <c r="BI69">
        <v>0</v>
      </c>
      <c r="BJ69">
        <v>0</v>
      </c>
      <c r="BK69">
        <v>0</v>
      </c>
      <c r="BL69">
        <v>0</v>
      </c>
      <c r="BM69">
        <v>7</v>
      </c>
      <c r="BN69">
        <v>0</v>
      </c>
      <c r="BO69">
        <v>0</v>
      </c>
      <c r="BP69">
        <v>0</v>
      </c>
      <c r="BQ69">
        <v>0</v>
      </c>
      <c r="BR69">
        <v>0</v>
      </c>
      <c r="BS69">
        <v>0</v>
      </c>
      <c r="BT69">
        <v>0</v>
      </c>
      <c r="BU69">
        <v>0</v>
      </c>
      <c r="BV69">
        <v>6</v>
      </c>
      <c r="BW69">
        <v>0</v>
      </c>
      <c r="BX69">
        <v>0</v>
      </c>
      <c r="BY69">
        <v>0</v>
      </c>
      <c r="BZ69">
        <v>0</v>
      </c>
      <c r="CA69">
        <v>0</v>
      </c>
      <c r="CB69">
        <v>3</v>
      </c>
      <c r="CC69">
        <v>0</v>
      </c>
      <c r="CD69">
        <v>0</v>
      </c>
      <c r="CE69">
        <v>0</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f>SUM(I69,K69,M69,O69,Q69,S69,U69,W69,Y69,AA69,AC69,AE69,AG69,AI69,AK69,AM69,AO69,AQ69,AS69,AU69)</f>
        <v>0</v>
      </c>
      <c r="DF69">
        <f>SUM(AW69,AY69,BA69,BC69,BE69,BG69,BI69,BJ69,BK69,BL69,BO69,BR69,BU69,BX69,CA69,CD69,CF69,CH69,CJ69)</f>
        <v>0</v>
      </c>
      <c r="DG69">
        <f>SUM(H69,J69,L69,N69,P69,R69,T69,V69,X69,Z69,AB69,AD69,AF69,AH69,AJ69,AL69,AN69,AP69,AR69,AT69)</f>
        <v>0</v>
      </c>
      <c r="DH69">
        <f>SUM(AV69,AX69,AZ69,BB69,BD69,BF69,BH69,BN69,BQ69,BT69,BW69,BZ69,CC69,CE69,CG69,CI69,CK69:DD69)</f>
        <v>0</v>
      </c>
    </row>
    <row r="70" spans="1:112" ht="12.75">
      <c r="A70">
        <v>66</v>
      </c>
      <c r="B70" t="s">
        <v>124</v>
      </c>
      <c r="C70" s="19">
        <f>SUM(H70:DD70)</f>
        <v>15</v>
      </c>
      <c r="D70">
        <f>MAX(N70:DD70)</f>
        <v>7</v>
      </c>
      <c r="E70">
        <f>DE70+DF70</f>
        <v>0</v>
      </c>
      <c r="F70">
        <f>DG70+DH70</f>
        <v>15</v>
      </c>
      <c r="G70">
        <f>SUM(BM70,BP70,BS70,BV70,BY70,CB70)</f>
        <v>0</v>
      </c>
      <c r="AJ70">
        <v>0</v>
      </c>
      <c r="AK70">
        <v>0</v>
      </c>
      <c r="AL70">
        <v>7</v>
      </c>
      <c r="AM70">
        <v>0</v>
      </c>
      <c r="AN70">
        <v>0</v>
      </c>
      <c r="AO70">
        <v>0</v>
      </c>
      <c r="AP70">
        <v>0</v>
      </c>
      <c r="AQ70">
        <v>0</v>
      </c>
      <c r="AR70">
        <v>5</v>
      </c>
      <c r="AS70">
        <v>0</v>
      </c>
      <c r="AT70">
        <v>3</v>
      </c>
      <c r="AU70">
        <v>0</v>
      </c>
      <c r="AV70">
        <v>0</v>
      </c>
      <c r="AW70">
        <v>0</v>
      </c>
      <c r="AX70">
        <v>0</v>
      </c>
      <c r="AY70">
        <v>0</v>
      </c>
      <c r="AZ70">
        <v>0</v>
      </c>
      <c r="BA70">
        <v>0</v>
      </c>
      <c r="BC70">
        <v>0</v>
      </c>
      <c r="BE70">
        <v>0</v>
      </c>
      <c r="BG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f>SUM(I70,K70,M70,O70,Q70,S70,U70,W70,Y70,AA70,AC70,AE70,AG70,AI70,AK70,AM70,AO70,AQ70,AS70,AU70)</f>
        <v>0</v>
      </c>
      <c r="DF70">
        <f>SUM(AW70,AY70,BA70,BC70,BE70,BG70,BI70,BJ70,BK70,BL70,BO70,BR70,BU70,BX70,CA70,CD70,CF70,CH70,CJ70)</f>
        <v>0</v>
      </c>
      <c r="DG70">
        <f>SUM(H70,J70,L70,N70,P70,R70,T70,V70,X70,Z70,AB70,AD70,AF70,AH70,AJ70,AL70,AN70,AP70,AR70,AT70)</f>
        <v>15</v>
      </c>
      <c r="DH70">
        <f>SUM(AV70,AX70,AZ70,BB70,BD70,BF70,BH70,BN70,BQ70,BT70,BW70,BZ70,CC70,CE70,CG70,CI70,CK70:DD70)</f>
        <v>0</v>
      </c>
    </row>
    <row r="71" spans="1:112" ht="12.75">
      <c r="A71">
        <v>67</v>
      </c>
      <c r="B71" t="s">
        <v>123</v>
      </c>
      <c r="C71" s="19">
        <f>SUM(H71:DD71)</f>
        <v>15</v>
      </c>
      <c r="D71">
        <f>MAX(N71:DD71)</f>
        <v>5</v>
      </c>
      <c r="E71">
        <f>DE71+DF71</f>
        <v>0</v>
      </c>
      <c r="F71">
        <f>DG71+DH71</f>
        <v>15</v>
      </c>
      <c r="G71">
        <f>SUM(BM71,BP71,BS71,BV71,BY71,CB71)</f>
        <v>0</v>
      </c>
      <c r="AJ71">
        <v>0</v>
      </c>
      <c r="AK71">
        <v>0</v>
      </c>
      <c r="AL71">
        <v>0</v>
      </c>
      <c r="AM71">
        <v>0</v>
      </c>
      <c r="AN71">
        <v>0</v>
      </c>
      <c r="AO71">
        <v>0</v>
      </c>
      <c r="AP71">
        <v>0</v>
      </c>
      <c r="AQ71">
        <v>0</v>
      </c>
      <c r="AR71">
        <v>0</v>
      </c>
      <c r="AS71">
        <v>0</v>
      </c>
      <c r="AT71">
        <v>0</v>
      </c>
      <c r="AU71">
        <v>0</v>
      </c>
      <c r="AV71">
        <v>0</v>
      </c>
      <c r="AW71">
        <v>0</v>
      </c>
      <c r="AX71">
        <v>0</v>
      </c>
      <c r="AY71">
        <v>0</v>
      </c>
      <c r="AZ71">
        <v>0</v>
      </c>
      <c r="BA71">
        <v>0</v>
      </c>
      <c r="BC71">
        <v>0</v>
      </c>
      <c r="BE71">
        <v>0</v>
      </c>
      <c r="BG71">
        <v>0</v>
      </c>
      <c r="BI71">
        <v>0</v>
      </c>
      <c r="BJ71">
        <v>0</v>
      </c>
      <c r="BK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2</v>
      </c>
      <c r="CW71">
        <v>3</v>
      </c>
      <c r="CX71">
        <v>5</v>
      </c>
      <c r="CY71">
        <v>0</v>
      </c>
      <c r="CZ71">
        <v>0</v>
      </c>
      <c r="DA71">
        <v>3</v>
      </c>
      <c r="DB71">
        <v>0</v>
      </c>
      <c r="DC71">
        <v>2</v>
      </c>
      <c r="DD71">
        <v>0</v>
      </c>
      <c r="DE71">
        <f>SUM(I71,K71,M71,O71,Q71,S71,U71,W71,Y71,AA71,AC71,AE71,AG71,AI71,AK71,AM71,AO71,AQ71,AS71,AU71)</f>
        <v>0</v>
      </c>
      <c r="DF71">
        <f>SUM(AW71,AY71,BA71,BC71,BE71,BG71,BI71,BJ71,BK71,BL71,BO71,BR71,BU71,BX71,CA71,CD71,CF71,CH71,CJ71)</f>
        <v>0</v>
      </c>
      <c r="DG71">
        <f>SUM(H71,J71,L71,N71,P71,R71,T71,V71,X71,Z71,AB71,AD71,AF71,AH71,AJ71,AL71,AN71,AP71,AR71,AT71)</f>
        <v>0</v>
      </c>
      <c r="DH71">
        <f>SUM(AV71,AX71,AZ71,BB71,BD71,BF71,BH71,BN71,BQ71,BT71,BW71,BZ71,CC71,CE71,CG71,CI71,CK71:DD71)</f>
        <v>15</v>
      </c>
    </row>
    <row r="72" spans="1:112" ht="12.75">
      <c r="A72">
        <v>68</v>
      </c>
      <c r="B72" t="s">
        <v>129</v>
      </c>
      <c r="C72" s="19">
        <f>SUM(H72:DD72)</f>
        <v>13</v>
      </c>
      <c r="D72">
        <f>MAX(N72:DD72)</f>
        <v>7</v>
      </c>
      <c r="E72">
        <f>DE72+DF72</f>
        <v>0</v>
      </c>
      <c r="F72">
        <f>DG72+DH72</f>
        <v>13</v>
      </c>
      <c r="G72">
        <f>SUM(BM72,BP72,BS72,BV72,BY72,CB72)</f>
        <v>0</v>
      </c>
      <c r="AJ72">
        <v>0</v>
      </c>
      <c r="AK72">
        <v>0</v>
      </c>
      <c r="AL72">
        <v>0</v>
      </c>
      <c r="AM72">
        <v>0</v>
      </c>
      <c r="AN72">
        <v>0</v>
      </c>
      <c r="AO72">
        <v>0</v>
      </c>
      <c r="AP72">
        <v>7</v>
      </c>
      <c r="AQ72">
        <v>0</v>
      </c>
      <c r="AR72">
        <v>6</v>
      </c>
      <c r="AS72">
        <v>0</v>
      </c>
      <c r="AT72">
        <v>0</v>
      </c>
      <c r="AU72">
        <v>0</v>
      </c>
      <c r="AV72">
        <v>0</v>
      </c>
      <c r="AW72">
        <v>0</v>
      </c>
      <c r="AX72">
        <v>0</v>
      </c>
      <c r="AY72">
        <v>0</v>
      </c>
      <c r="AZ72">
        <v>0</v>
      </c>
      <c r="BA72">
        <v>0</v>
      </c>
      <c r="BC72">
        <v>0</v>
      </c>
      <c r="BE72">
        <v>0</v>
      </c>
      <c r="BG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f>SUM(I72,K72,M72,O72,Q72,S72,U72,W72,Y72,AA72,AC72,AE72,AG72,AI72,AK72,AM72,AO72,AQ72,AS72,AU72)</f>
        <v>0</v>
      </c>
      <c r="DF72">
        <f>SUM(AW72,AY72,BA72,BC72,BE72,BG72,BI72,BJ72,BK72,BL72,BO72,BR72,BU72,BX72,CA72,CD72,CF72,CH72,CJ72)</f>
        <v>0</v>
      </c>
      <c r="DG72">
        <f>SUM(H72,J72,L72,N72,P72,R72,T72,V72,X72,Z72,AB72,AD72,AF72,AH72,AJ72,AL72,AN72,AP72,AR72,AT72)</f>
        <v>13</v>
      </c>
      <c r="DH72">
        <f>SUM(AV72,AX72,AZ72,BB72,BD72,BF72,BH72,BN72,BQ72,BT72,BW72,BZ72,CC72,CE72,CG72,CI72,CK72:DD72)</f>
        <v>0</v>
      </c>
    </row>
    <row r="73" spans="1:112" ht="12.75">
      <c r="A73">
        <v>69</v>
      </c>
      <c r="B73" t="s">
        <v>175</v>
      </c>
      <c r="C73" s="19">
        <f>SUM(H73:DD73)</f>
        <v>13</v>
      </c>
      <c r="D73">
        <f>MAX(N73:DD73)</f>
        <v>6</v>
      </c>
      <c r="E73">
        <f>DE73+DF73</f>
        <v>9</v>
      </c>
      <c r="F73">
        <f>DG73+DH73</f>
        <v>4</v>
      </c>
      <c r="G73">
        <f>SUM(BM73,BP73,BS73,BV73,BY73,CB73)</f>
        <v>0</v>
      </c>
      <c r="AE73">
        <v>3</v>
      </c>
      <c r="AI73">
        <v>6</v>
      </c>
      <c r="AJ73">
        <v>3</v>
      </c>
      <c r="AK73">
        <v>0</v>
      </c>
      <c r="AL73">
        <v>1</v>
      </c>
      <c r="AM73">
        <v>0</v>
      </c>
      <c r="AN73">
        <v>0</v>
      </c>
      <c r="AO73">
        <v>0</v>
      </c>
      <c r="AP73">
        <v>0</v>
      </c>
      <c r="AQ73">
        <v>0</v>
      </c>
      <c r="AR73">
        <v>0</v>
      </c>
      <c r="AS73">
        <v>0</v>
      </c>
      <c r="AT73">
        <v>0</v>
      </c>
      <c r="AU73">
        <v>0</v>
      </c>
      <c r="AV73">
        <v>0</v>
      </c>
      <c r="AW73">
        <v>0</v>
      </c>
      <c r="AX73">
        <v>0</v>
      </c>
      <c r="AY73">
        <v>0</v>
      </c>
      <c r="AZ73">
        <v>0</v>
      </c>
      <c r="BA73">
        <v>0</v>
      </c>
      <c r="BC73">
        <v>0</v>
      </c>
      <c r="BE73">
        <v>0</v>
      </c>
      <c r="BG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f>SUM(I73,K73,M73,O73,Q73,S73,U73,W73,Y73,AA73,AC73,AE73,AG73,AI73,AK73,AM73,AO73,AQ73,AS73,AU73)</f>
        <v>9</v>
      </c>
      <c r="DF73">
        <f>SUM(AW73,AY73,BA73,BC73,BE73,BG73,BI73,BJ73,BK73,BL73,BO73,BR73,BU73,BX73,CA73,CD73,CF73,CH73,CJ73)</f>
        <v>0</v>
      </c>
      <c r="DG73">
        <f>SUM(H73,J73,L73,N73,P73,R73,T73,V73,X73,Z73,AB73,AD73,AF73,AH73,AJ73,AL73,AN73,AP73,AR73,AT73)</f>
        <v>4</v>
      </c>
      <c r="DH73">
        <f>SUM(AV73,AX73,AZ73,BB73,BD73,BF73,BH73,BN73,BQ73,BT73,BW73,BZ73,CC73,CE73,CG73,CI73,CK73:DD73)</f>
        <v>0</v>
      </c>
    </row>
    <row r="74" spans="1:112" ht="12.75">
      <c r="A74">
        <v>70</v>
      </c>
      <c r="B74" t="s">
        <v>219</v>
      </c>
      <c r="C74" s="19">
        <f>SUM(H74:DD74)</f>
        <v>13</v>
      </c>
      <c r="D74">
        <f>MAX(N74:DD74)</f>
        <v>5</v>
      </c>
      <c r="E74">
        <f>DE74+DF74</f>
        <v>6</v>
      </c>
      <c r="F74">
        <f>DG74+DH74</f>
        <v>7</v>
      </c>
      <c r="G74">
        <f>SUM(BM74,BP74,BS74,BV74,BY74,CB74)</f>
        <v>0</v>
      </c>
      <c r="Q74">
        <v>2</v>
      </c>
      <c r="R74" t="s">
        <v>295</v>
      </c>
      <c r="U74">
        <v>4</v>
      </c>
      <c r="Z74">
        <v>5</v>
      </c>
      <c r="AF74">
        <v>2</v>
      </c>
      <c r="DE74">
        <f>SUM(I74,K74,M74,O74,Q74,S74,U74,W74,Y74,AA74,AC74,AE74,AG74,AI74,AK74,AM74,AO74,AQ74,AS74,AU74)</f>
        <v>6</v>
      </c>
      <c r="DF74">
        <f>SUM(AW74,AY74,BA74,BC74,BE74,BG74,BI74,BJ74,BK74,BL74,BO74,BR74,BU74,BX74,CA74,CD74,CF74,CH74,CJ74)</f>
        <v>0</v>
      </c>
      <c r="DG74">
        <f>SUM(H74,J74,L74,N74,P74,R74,T74,V74,X74,Z74,AB74,AD74,AF74,AH74,AJ74,AL74,AN74,AP74,AR74,AT74)</f>
        <v>7</v>
      </c>
      <c r="DH74">
        <f>SUM(AV74,AX74,AZ74,BB74,BD74,BF74,BH74,BN74,BQ74,BT74,BW74,BZ74,CC74,CE74,CG74,CI74,CK74:DD74)</f>
        <v>0</v>
      </c>
    </row>
    <row r="75" spans="1:112" ht="12.75">
      <c r="A75">
        <v>71</v>
      </c>
      <c r="B75" t="s">
        <v>128</v>
      </c>
      <c r="C75" s="19">
        <f>SUM(H75:DD75)</f>
        <v>13</v>
      </c>
      <c r="D75">
        <f>MAX(N75:DD75)</f>
        <v>5</v>
      </c>
      <c r="E75">
        <f>DE75+DF75</f>
        <v>0</v>
      </c>
      <c r="F75">
        <f>DG75+DH75</f>
        <v>13</v>
      </c>
      <c r="G75">
        <f>SUM(BM75,BP75,BS75,BV75,BY75,CB75)</f>
        <v>0</v>
      </c>
      <c r="AJ75">
        <v>0</v>
      </c>
      <c r="AK75">
        <v>0</v>
      </c>
      <c r="AL75">
        <v>0</v>
      </c>
      <c r="AM75">
        <v>0</v>
      </c>
      <c r="AN75">
        <v>0</v>
      </c>
      <c r="AO75">
        <v>0</v>
      </c>
      <c r="AP75">
        <v>0</v>
      </c>
      <c r="AQ75">
        <v>0</v>
      </c>
      <c r="AR75">
        <v>0</v>
      </c>
      <c r="AS75">
        <v>0</v>
      </c>
      <c r="AT75">
        <v>0</v>
      </c>
      <c r="AU75">
        <v>0</v>
      </c>
      <c r="AV75">
        <v>0</v>
      </c>
      <c r="AW75">
        <v>0</v>
      </c>
      <c r="AX75">
        <v>0</v>
      </c>
      <c r="AY75">
        <v>0</v>
      </c>
      <c r="AZ75">
        <v>0</v>
      </c>
      <c r="BA75">
        <v>0</v>
      </c>
      <c r="BC75">
        <v>0</v>
      </c>
      <c r="BE75">
        <v>0</v>
      </c>
      <c r="BG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4</v>
      </c>
      <c r="CL75">
        <v>5</v>
      </c>
      <c r="CM75">
        <v>4</v>
      </c>
      <c r="CN75">
        <v>0</v>
      </c>
      <c r="CO75">
        <v>0</v>
      </c>
      <c r="CP75">
        <v>0</v>
      </c>
      <c r="CQ75">
        <v>0</v>
      </c>
      <c r="CR75">
        <v>0</v>
      </c>
      <c r="CS75">
        <v>0</v>
      </c>
      <c r="CT75">
        <v>0</v>
      </c>
      <c r="CU75">
        <v>0</v>
      </c>
      <c r="CV75">
        <v>0</v>
      </c>
      <c r="CW75">
        <v>0</v>
      </c>
      <c r="CX75">
        <v>0</v>
      </c>
      <c r="CY75">
        <v>0</v>
      </c>
      <c r="CZ75">
        <v>0</v>
      </c>
      <c r="DA75">
        <v>0</v>
      </c>
      <c r="DB75">
        <v>0</v>
      </c>
      <c r="DC75">
        <v>0</v>
      </c>
      <c r="DD75">
        <v>0</v>
      </c>
      <c r="DE75">
        <f>SUM(I75,K75,M75,O75,Q75,S75,U75,W75,Y75,AA75,AC75,AE75,AG75,AI75,AK75,AM75,AO75,AQ75,AS75,AU75)</f>
        <v>0</v>
      </c>
      <c r="DF75">
        <f>SUM(AW75,AY75,BA75,BC75,BE75,BG75,BI75,BJ75,BK75,BL75,BO75,BR75,BU75,BX75,CA75,CD75,CF75,CH75,CJ75)</f>
        <v>0</v>
      </c>
      <c r="DG75">
        <f>SUM(H75,J75,L75,N75,P75,R75,T75,V75,X75,Z75,AB75,AD75,AF75,AH75,AJ75,AL75,AN75,AP75,AR75,AT75)</f>
        <v>0</v>
      </c>
      <c r="DH75">
        <f>SUM(AV75,AX75,AZ75,BB75,BD75,BF75,BH75,BN75,BQ75,BT75,BW75,BZ75,CC75,CE75,CG75,CI75,CK75:DD75)</f>
        <v>13</v>
      </c>
    </row>
    <row r="76" spans="1:112" ht="12.75">
      <c r="A76">
        <v>72</v>
      </c>
      <c r="B76" t="s">
        <v>213</v>
      </c>
      <c r="C76" s="19">
        <f>SUM(H76:DD76)</f>
        <v>12</v>
      </c>
      <c r="D76">
        <f>MAX(N76:DD76)</f>
        <v>5</v>
      </c>
      <c r="E76">
        <f>DE76+DF76</f>
        <v>2</v>
      </c>
      <c r="F76">
        <f>DG76+DH76</f>
        <v>10</v>
      </c>
      <c r="G76">
        <f>SUM(BM76,BP76,BS76,BV76,BY76,CB76)</f>
        <v>0</v>
      </c>
      <c r="Y76">
        <v>2</v>
      </c>
      <c r="AB76">
        <v>5</v>
      </c>
      <c r="AD76">
        <v>5</v>
      </c>
      <c r="DE76">
        <f>SUM(I76,K76,M76,O76,Q76,S76,U76,W76,Y76,AA76,AC76,AE76,AG76,AI76,AK76,AM76,AO76,AQ76,AS76,AU76)</f>
        <v>2</v>
      </c>
      <c r="DF76">
        <f>SUM(AW76,AY76,BA76,BC76,BE76,BG76,BI76,BJ76,BK76,BL76,BO76,BR76,BU76,BX76,CA76,CD76,CF76,CH76,CJ76)</f>
        <v>0</v>
      </c>
      <c r="DG76">
        <f>SUM(H76,J76,L76,N76,P76,R76,T76,V76,X76,Z76,AB76,AD76,AF76,AH76,AJ76,AL76,AN76,AP76,AR76,AT76)</f>
        <v>10</v>
      </c>
      <c r="DH76">
        <f>SUM(AV76,AX76,AZ76,BB76,BD76,BF76,BH76,BN76,BQ76,BT76,BW76,BZ76,CC76,CE76,CG76,CI76,CK76:DD76)</f>
        <v>0</v>
      </c>
    </row>
    <row r="77" spans="1:112" ht="12.75">
      <c r="A77">
        <v>73</v>
      </c>
      <c r="B77" t="s">
        <v>132</v>
      </c>
      <c r="C77" s="19">
        <f>SUM(H77:DD77)</f>
        <v>11</v>
      </c>
      <c r="D77">
        <f>MAX(N77:DD77)</f>
        <v>6</v>
      </c>
      <c r="E77">
        <f>DE77+DF77</f>
        <v>9</v>
      </c>
      <c r="F77">
        <f>DG77+DH77</f>
        <v>0</v>
      </c>
      <c r="G77">
        <f>SUM(BM77,BP77,BS77,BV77,BY77,CB77)</f>
        <v>2</v>
      </c>
      <c r="AJ77">
        <v>0</v>
      </c>
      <c r="AK77">
        <v>0</v>
      </c>
      <c r="AL77">
        <v>0</v>
      </c>
      <c r="AM77">
        <v>0</v>
      </c>
      <c r="AN77">
        <v>0</v>
      </c>
      <c r="AO77">
        <v>0</v>
      </c>
      <c r="AP77">
        <v>0</v>
      </c>
      <c r="AQ77">
        <v>0</v>
      </c>
      <c r="AR77">
        <v>0</v>
      </c>
      <c r="AS77">
        <v>0</v>
      </c>
      <c r="AT77">
        <v>0</v>
      </c>
      <c r="AU77">
        <v>0</v>
      </c>
      <c r="AV77">
        <v>0</v>
      </c>
      <c r="AW77">
        <v>1</v>
      </c>
      <c r="AX77">
        <v>0</v>
      </c>
      <c r="AY77">
        <v>0</v>
      </c>
      <c r="AZ77">
        <v>0</v>
      </c>
      <c r="BA77">
        <v>0</v>
      </c>
      <c r="BC77">
        <v>0</v>
      </c>
      <c r="BE77">
        <v>2</v>
      </c>
      <c r="BG77">
        <v>6</v>
      </c>
      <c r="BI77">
        <v>0</v>
      </c>
      <c r="BJ77">
        <v>0</v>
      </c>
      <c r="BK77">
        <v>0</v>
      </c>
      <c r="BL77">
        <v>0</v>
      </c>
      <c r="BM77">
        <v>0</v>
      </c>
      <c r="BN77">
        <v>0</v>
      </c>
      <c r="BO77">
        <v>0</v>
      </c>
      <c r="BP77">
        <v>2</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f>SUM(I77,K77,M77,O77,Q77,S77,U77,W77,Y77,AA77,AC77,AE77,AG77,AI77,AK77,AM77,AO77,AQ77,AS77,AU77)</f>
        <v>0</v>
      </c>
      <c r="DF77">
        <f>SUM(AW77,AY77,BA77,BC77,BE77,BG77,BI77,BJ77,BK77,BL77,BO77,BR77,BU77,BX77,CA77,CD77,CF77,CH77,CJ77)</f>
        <v>9</v>
      </c>
      <c r="DG77">
        <f>SUM(H77,J77,L77,N77,P77,R77,T77,V77,X77,Z77,AB77,AD77,AF77,AH77,AJ77,AL77,AN77,AP77,AR77,AT77)</f>
        <v>0</v>
      </c>
      <c r="DH77">
        <f>SUM(AV77,AX77,AZ77,BB77,BD77,BF77,BH77,BN77,BQ77,BT77,BW77,BZ77,CC77,CE77,CG77,CI77,CK77:DD77)</f>
        <v>0</v>
      </c>
    </row>
    <row r="78" spans="1:112" ht="12.75">
      <c r="A78">
        <v>74</v>
      </c>
      <c r="B78" t="s">
        <v>130</v>
      </c>
      <c r="C78" s="19">
        <f>SUM(H78:DD78)</f>
        <v>11</v>
      </c>
      <c r="D78">
        <f>MAX(N78:DD78)</f>
        <v>5</v>
      </c>
      <c r="E78">
        <f>DE78+DF78</f>
        <v>0</v>
      </c>
      <c r="F78">
        <f>DG78+DH78</f>
        <v>11</v>
      </c>
      <c r="G78">
        <f>SUM(BM78,BP78,BS78,BV78,BY78,CB78)</f>
        <v>0</v>
      </c>
      <c r="AJ78">
        <v>0</v>
      </c>
      <c r="AK78">
        <v>0</v>
      </c>
      <c r="AL78">
        <v>0</v>
      </c>
      <c r="AM78">
        <v>0</v>
      </c>
      <c r="AN78">
        <v>0</v>
      </c>
      <c r="AO78">
        <v>0</v>
      </c>
      <c r="AP78">
        <v>0</v>
      </c>
      <c r="AQ78">
        <v>0</v>
      </c>
      <c r="AR78">
        <v>0</v>
      </c>
      <c r="AS78">
        <v>0</v>
      </c>
      <c r="AT78">
        <v>0</v>
      </c>
      <c r="AU78">
        <v>0</v>
      </c>
      <c r="AV78">
        <v>0</v>
      </c>
      <c r="AW78">
        <v>0</v>
      </c>
      <c r="AX78">
        <v>0</v>
      </c>
      <c r="AY78">
        <v>0</v>
      </c>
      <c r="AZ78">
        <v>0</v>
      </c>
      <c r="BA78">
        <v>0</v>
      </c>
      <c r="BC78">
        <v>0</v>
      </c>
      <c r="BE78">
        <v>0</v>
      </c>
      <c r="BG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1</v>
      </c>
      <c r="CP78">
        <v>2</v>
      </c>
      <c r="CQ78">
        <v>3</v>
      </c>
      <c r="CR78">
        <v>0</v>
      </c>
      <c r="CS78">
        <v>0</v>
      </c>
      <c r="CT78">
        <v>5</v>
      </c>
      <c r="CU78">
        <v>0</v>
      </c>
      <c r="CV78">
        <v>0</v>
      </c>
      <c r="CW78">
        <v>0</v>
      </c>
      <c r="CX78">
        <v>0</v>
      </c>
      <c r="CY78">
        <v>0</v>
      </c>
      <c r="CZ78">
        <v>0</v>
      </c>
      <c r="DA78">
        <v>0</v>
      </c>
      <c r="DB78">
        <v>0</v>
      </c>
      <c r="DC78">
        <v>0</v>
      </c>
      <c r="DD78">
        <v>0</v>
      </c>
      <c r="DE78">
        <f>SUM(I78,K78,M78,O78,Q78,S78,U78,W78,Y78,AA78,AC78,AE78,AG78,AI78,AK78,AM78,AO78,AQ78,AS78,AU78)</f>
        <v>0</v>
      </c>
      <c r="DF78">
        <f>SUM(AW78,AY78,BA78,BC78,BE78,BG78,BI78,BJ78,BK78,BL78,BO78,BR78,BU78,BX78,CA78,CD78,CF78,CH78,CJ78)</f>
        <v>0</v>
      </c>
      <c r="DG78">
        <f>SUM(H78,J78,L78,N78,P78,R78,T78,V78,X78,Z78,AB78,AD78,AF78,AH78,AJ78,AL78,AN78,AP78,AR78,AT78)</f>
        <v>0</v>
      </c>
      <c r="DH78">
        <f>SUM(AV78,AX78,AZ78,BB78,BD78,BF78,BH78,BN78,BQ78,BT78,BW78,BZ78,CC78,CE78,CG78,CI78,CK78:DD78)</f>
        <v>11</v>
      </c>
    </row>
    <row r="79" spans="1:112" ht="12.75">
      <c r="A79">
        <v>75</v>
      </c>
      <c r="B79" t="s">
        <v>131</v>
      </c>
      <c r="C79" s="19">
        <f>SUM(H79:DD79)</f>
        <v>11</v>
      </c>
      <c r="D79">
        <f>MAX(N79:DD79)</f>
        <v>4</v>
      </c>
      <c r="E79">
        <f>DE79+DF79</f>
        <v>10</v>
      </c>
      <c r="F79">
        <f>DG79+DH79</f>
        <v>1</v>
      </c>
      <c r="G79">
        <f>SUM(BM79,BP79,BS79,BV79,BY79,CB79)</f>
        <v>0</v>
      </c>
      <c r="AJ79">
        <v>0</v>
      </c>
      <c r="AK79">
        <v>0</v>
      </c>
      <c r="AL79">
        <v>0</v>
      </c>
      <c r="AM79">
        <v>0</v>
      </c>
      <c r="AN79">
        <v>0</v>
      </c>
      <c r="AO79">
        <v>0</v>
      </c>
      <c r="AP79">
        <v>0</v>
      </c>
      <c r="AQ79">
        <v>0</v>
      </c>
      <c r="AR79">
        <v>0</v>
      </c>
      <c r="AS79">
        <v>0</v>
      </c>
      <c r="AT79">
        <v>0</v>
      </c>
      <c r="AU79">
        <v>0</v>
      </c>
      <c r="AV79">
        <v>0</v>
      </c>
      <c r="AW79">
        <v>0</v>
      </c>
      <c r="AX79">
        <v>0</v>
      </c>
      <c r="AY79">
        <v>0</v>
      </c>
      <c r="AZ79">
        <v>0</v>
      </c>
      <c r="BA79">
        <v>0</v>
      </c>
      <c r="BC79">
        <v>0</v>
      </c>
      <c r="BE79">
        <v>0</v>
      </c>
      <c r="BG79">
        <v>0</v>
      </c>
      <c r="BI79">
        <v>0</v>
      </c>
      <c r="BJ79">
        <v>0</v>
      </c>
      <c r="BK79">
        <v>0</v>
      </c>
      <c r="BL79">
        <v>0</v>
      </c>
      <c r="BM79">
        <v>0</v>
      </c>
      <c r="BN79">
        <v>0</v>
      </c>
      <c r="BO79">
        <v>0</v>
      </c>
      <c r="BP79">
        <v>0</v>
      </c>
      <c r="BQ79">
        <v>0</v>
      </c>
      <c r="BR79">
        <v>0</v>
      </c>
      <c r="BS79">
        <v>0</v>
      </c>
      <c r="BT79">
        <v>0</v>
      </c>
      <c r="BU79">
        <v>0</v>
      </c>
      <c r="BV79">
        <v>0</v>
      </c>
      <c r="BW79">
        <v>0</v>
      </c>
      <c r="BX79">
        <v>3</v>
      </c>
      <c r="BY79">
        <v>0</v>
      </c>
      <c r="BZ79">
        <v>0</v>
      </c>
      <c r="CA79">
        <v>3</v>
      </c>
      <c r="CB79">
        <v>0</v>
      </c>
      <c r="CC79">
        <v>0</v>
      </c>
      <c r="CD79">
        <v>0</v>
      </c>
      <c r="CE79">
        <v>0</v>
      </c>
      <c r="CF79">
        <v>0</v>
      </c>
      <c r="CG79">
        <v>0</v>
      </c>
      <c r="CH79">
        <v>4</v>
      </c>
      <c r="CI79">
        <v>0</v>
      </c>
      <c r="CJ79">
        <v>0</v>
      </c>
      <c r="CK79">
        <v>0</v>
      </c>
      <c r="CL79">
        <v>1</v>
      </c>
      <c r="CM79">
        <v>0</v>
      </c>
      <c r="CN79">
        <v>0</v>
      </c>
      <c r="CO79">
        <v>0</v>
      </c>
      <c r="CP79">
        <v>0</v>
      </c>
      <c r="CQ79">
        <v>0</v>
      </c>
      <c r="CR79">
        <v>0</v>
      </c>
      <c r="CS79">
        <v>0</v>
      </c>
      <c r="CT79">
        <v>0</v>
      </c>
      <c r="CU79">
        <v>0</v>
      </c>
      <c r="CV79">
        <v>0</v>
      </c>
      <c r="CW79">
        <v>0</v>
      </c>
      <c r="CX79">
        <v>0</v>
      </c>
      <c r="CY79">
        <v>0</v>
      </c>
      <c r="CZ79">
        <v>0</v>
      </c>
      <c r="DA79">
        <v>0</v>
      </c>
      <c r="DB79">
        <v>0</v>
      </c>
      <c r="DC79">
        <v>0</v>
      </c>
      <c r="DD79">
        <v>0</v>
      </c>
      <c r="DE79">
        <f>SUM(I79,K79,M79,O79,Q79,S79,U79,W79,Y79,AA79,AC79,AE79,AG79,AI79,AK79,AM79,AO79,AQ79,AS79,AU79)</f>
        <v>0</v>
      </c>
      <c r="DF79">
        <f>SUM(AW79,AY79,BA79,BC79,BE79,BG79,BI79,BJ79,BK79,BL79,BO79,BR79,BU79,BX79,CA79,CD79,CF79,CH79,CJ79)</f>
        <v>10</v>
      </c>
      <c r="DG79">
        <f>SUM(H79,J79,L79,N79,P79,R79,T79,V79,X79,Z79,AB79,AD79,AF79,AH79,AJ79,AL79,AN79,AP79,AR79,AT79)</f>
        <v>0</v>
      </c>
      <c r="DH79">
        <f>SUM(AV79,AX79,AZ79,BB79,BD79,BF79,BH79,BN79,BQ79,BT79,BW79,BZ79,CC79,CE79,CG79,CI79,CK79:DD79)</f>
        <v>1</v>
      </c>
    </row>
    <row r="80" spans="1:112" ht="12.75">
      <c r="A80">
        <v>76</v>
      </c>
      <c r="B80" t="s">
        <v>146</v>
      </c>
      <c r="C80" s="19">
        <f>SUM(H80:DD80)</f>
        <v>10</v>
      </c>
      <c r="D80">
        <f>MAX(N80:DD80)</f>
        <v>8</v>
      </c>
      <c r="E80">
        <f>DE80+DF80</f>
        <v>2</v>
      </c>
      <c r="F80">
        <f>DG80+DH80</f>
        <v>8</v>
      </c>
      <c r="G80">
        <f>SUM(BM80,BP80,BS80,BV80,BY80,CB80)</f>
        <v>0</v>
      </c>
      <c r="AE80">
        <v>2</v>
      </c>
      <c r="AJ80">
        <v>8</v>
      </c>
      <c r="AK80">
        <v>0</v>
      </c>
      <c r="AL80">
        <v>0</v>
      </c>
      <c r="AM80">
        <v>0</v>
      </c>
      <c r="AN80">
        <v>0</v>
      </c>
      <c r="AO80">
        <v>0</v>
      </c>
      <c r="AP80">
        <v>0</v>
      </c>
      <c r="AQ80">
        <v>0</v>
      </c>
      <c r="AR80">
        <v>0</v>
      </c>
      <c r="AS80">
        <v>0</v>
      </c>
      <c r="AT80">
        <v>0</v>
      </c>
      <c r="AU80">
        <v>0</v>
      </c>
      <c r="AV80">
        <v>0</v>
      </c>
      <c r="AW80">
        <v>0</v>
      </c>
      <c r="AX80">
        <v>0</v>
      </c>
      <c r="AY80">
        <v>0</v>
      </c>
      <c r="AZ80">
        <v>0</v>
      </c>
      <c r="BA80">
        <v>0</v>
      </c>
      <c r="BC80">
        <v>0</v>
      </c>
      <c r="BE80">
        <v>0</v>
      </c>
      <c r="BG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f>SUM(I80,K80,M80,O80,Q80,S80,U80,W80,Y80,AA80,AC80,AE80,AG80,AI80,AK80,AM80,AO80,AQ80,AS80,AU80)</f>
        <v>2</v>
      </c>
      <c r="DF80">
        <f>SUM(AW80,AY80,BA80,BC80,BE80,BG80,BI80,BJ80,BK80,BL80,BO80,BR80,BU80,BX80,CA80,CD80,CF80,CH80,CJ80)</f>
        <v>0</v>
      </c>
      <c r="DG80">
        <f>SUM(H80,J80,L80,N80,P80,R80,T80,V80,X80,Z80,AB80,AD80,AF80,AH80,AJ80,AL80,AN80,AP80,AR80,AT80)</f>
        <v>8</v>
      </c>
      <c r="DH80">
        <f>SUM(AV80,AX80,AZ80,BB80,BD80,BF80,BH80,BN80,BQ80,BT80,BW80,BZ80,CC80,CE80,CG80,CI80,CK80:DD80)</f>
        <v>0</v>
      </c>
    </row>
    <row r="81" spans="1:112" ht="12.75">
      <c r="A81">
        <v>77</v>
      </c>
      <c r="B81" t="s">
        <v>237</v>
      </c>
      <c r="C81" s="19">
        <f>SUM(H81:DD81)</f>
        <v>10</v>
      </c>
      <c r="D81">
        <f>MAX(N81:DD81)</f>
        <v>7</v>
      </c>
      <c r="E81">
        <f>DE81+DF81</f>
        <v>0</v>
      </c>
      <c r="F81">
        <f>DG81+DH81</f>
        <v>10</v>
      </c>
      <c r="G81">
        <f>SUM(BM81,BP81,BS81,BV81,BY81,CB81)</f>
        <v>0</v>
      </c>
      <c r="V81">
        <v>7</v>
      </c>
      <c r="Z81">
        <v>3</v>
      </c>
      <c r="DE81">
        <f>SUM(I81,K81,M81,O81,Q81,S81,U81,W81,Y81,AA81,AC81,AE81,AG81,AI81,AK81,AM81,AO81,AQ81,AS81,AU81)</f>
        <v>0</v>
      </c>
      <c r="DF81">
        <f>SUM(AW81,AY81,BA81,BC81,BE81,BG81,BI81,BJ81,BK81,BL81,BO81,BR81,BU81,BX81,CA81,CD81,CF81,CH81,CJ81)</f>
        <v>0</v>
      </c>
      <c r="DG81">
        <f>SUM(H81,J81,L81,N81,P81,R81,T81,V81,X81,Z81,AB81,AD81,AF81,AH81,AJ81,AL81,AN81,AP81,AR81,AT81)</f>
        <v>10</v>
      </c>
      <c r="DH81">
        <f>SUM(AV81,AX81,AZ81,BB81,BD81,BF81,BH81,BN81,BQ81,BT81,BW81,BZ81,CC81,CE81,CG81,CI81,CK81:DD81)</f>
        <v>0</v>
      </c>
    </row>
    <row r="82" spans="1:112" ht="12.75">
      <c r="A82">
        <v>78</v>
      </c>
      <c r="B82" t="s">
        <v>133</v>
      </c>
      <c r="C82" s="19">
        <f>SUM(H82:DD82)</f>
        <v>10</v>
      </c>
      <c r="D82">
        <f>MAX(N82:DD82)</f>
        <v>6</v>
      </c>
      <c r="E82">
        <f>DE82+DF82</f>
        <v>0</v>
      </c>
      <c r="F82">
        <f>DG82+DH82</f>
        <v>10</v>
      </c>
      <c r="G82">
        <f>SUM(BM82,BP82,BS82,BV82,BY82,CB82)</f>
        <v>0</v>
      </c>
      <c r="AJ82">
        <v>0</v>
      </c>
      <c r="AK82">
        <v>0</v>
      </c>
      <c r="AL82">
        <v>0</v>
      </c>
      <c r="AM82">
        <v>0</v>
      </c>
      <c r="AN82">
        <v>0</v>
      </c>
      <c r="AO82">
        <v>0</v>
      </c>
      <c r="AP82">
        <v>0</v>
      </c>
      <c r="AQ82">
        <v>0</v>
      </c>
      <c r="AR82">
        <v>0</v>
      </c>
      <c r="AS82">
        <v>0</v>
      </c>
      <c r="AT82">
        <v>0</v>
      </c>
      <c r="AU82">
        <v>0</v>
      </c>
      <c r="AV82">
        <v>0</v>
      </c>
      <c r="AW82">
        <v>0</v>
      </c>
      <c r="AX82">
        <v>0</v>
      </c>
      <c r="AY82">
        <v>0</v>
      </c>
      <c r="AZ82">
        <v>0</v>
      </c>
      <c r="BA82">
        <v>0</v>
      </c>
      <c r="BC82">
        <v>0</v>
      </c>
      <c r="BE82">
        <v>0</v>
      </c>
      <c r="BG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0</v>
      </c>
      <c r="DB82">
        <v>0</v>
      </c>
      <c r="DC82">
        <v>4</v>
      </c>
      <c r="DD82">
        <v>6</v>
      </c>
      <c r="DE82">
        <f>SUM(I82,K82,M82,O82,Q82,S82,U82,W82,Y82,AA82,AC82,AE82,AG82,AI82,AK82,AM82,AO82,AQ82,AS82,AU82)</f>
        <v>0</v>
      </c>
      <c r="DF82">
        <f>SUM(AW82,AY82,BA82,BC82,BE82,BG82,BI82,BJ82,BK82,BL82,BO82,BR82,BU82,BX82,CA82,CD82,CF82,CH82,CJ82)</f>
        <v>0</v>
      </c>
      <c r="DG82">
        <f>SUM(H82,J82,L82,N82,P82,R82,T82,V82,X82,Z82,AB82,AD82,AF82,AH82,AJ82,AL82,AN82,AP82,AR82,AT82)</f>
        <v>0</v>
      </c>
      <c r="DH82">
        <f>SUM(AV82,AX82,AZ82,BB82,BD82,BF82,BH82,BN82,BQ82,BT82,BW82,BZ82,CC82,CE82,CG82,CI82,CK82:DD82)</f>
        <v>10</v>
      </c>
    </row>
    <row r="83" spans="1:112" ht="12.75">
      <c r="A83">
        <v>79</v>
      </c>
      <c r="B83" t="s">
        <v>136</v>
      </c>
      <c r="C83" s="19">
        <f>SUM(H83:DD83)</f>
        <v>10</v>
      </c>
      <c r="D83">
        <f>MAX(N83:DD83)</f>
        <v>5</v>
      </c>
      <c r="E83">
        <f>DE83+DF83</f>
        <v>5</v>
      </c>
      <c r="F83">
        <f>DG83+DH83</f>
        <v>5</v>
      </c>
      <c r="G83">
        <f>SUM(BM83,BP83,BS83,BV83,BY83,CB83)</f>
        <v>0</v>
      </c>
      <c r="AJ83">
        <v>0</v>
      </c>
      <c r="AK83">
        <v>0</v>
      </c>
      <c r="AL83">
        <v>0</v>
      </c>
      <c r="AM83">
        <v>0</v>
      </c>
      <c r="AN83">
        <v>0</v>
      </c>
      <c r="AO83">
        <v>0</v>
      </c>
      <c r="AP83">
        <v>0</v>
      </c>
      <c r="AQ83">
        <v>0</v>
      </c>
      <c r="AR83">
        <v>0</v>
      </c>
      <c r="AS83">
        <v>0</v>
      </c>
      <c r="AT83">
        <v>0</v>
      </c>
      <c r="AU83">
        <v>0</v>
      </c>
      <c r="AV83">
        <v>0</v>
      </c>
      <c r="AW83">
        <v>0</v>
      </c>
      <c r="AX83">
        <v>0</v>
      </c>
      <c r="AY83">
        <v>0</v>
      </c>
      <c r="AZ83">
        <v>0</v>
      </c>
      <c r="BA83">
        <v>0</v>
      </c>
      <c r="BC83">
        <v>0</v>
      </c>
      <c r="BE83">
        <v>0</v>
      </c>
      <c r="BG83">
        <v>0</v>
      </c>
      <c r="BI83">
        <v>0</v>
      </c>
      <c r="BJ83">
        <v>0</v>
      </c>
      <c r="BK83">
        <v>5</v>
      </c>
      <c r="BL83">
        <v>0</v>
      </c>
      <c r="BM83">
        <v>0</v>
      </c>
      <c r="BN83">
        <v>0</v>
      </c>
      <c r="BO83">
        <v>0</v>
      </c>
      <c r="BP83">
        <v>0</v>
      </c>
      <c r="BQ83">
        <v>5</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v>0</v>
      </c>
      <c r="DD83">
        <v>0</v>
      </c>
      <c r="DE83">
        <f>SUM(I83,K83,M83,O83,Q83,S83,U83,W83,Y83,AA83,AC83,AE83,AG83,AI83,AK83,AM83,AO83,AQ83,AS83,AU83)</f>
        <v>0</v>
      </c>
      <c r="DF83">
        <f>SUM(AW83,AY83,BA83,BC83,BE83,BG83,BI83,BJ83,BK83,BL83,BO83,BR83,BU83,BX83,CA83,CD83,CF83,CH83,CJ83)</f>
        <v>5</v>
      </c>
      <c r="DG83">
        <f>SUM(H83,J83,L83,N83,P83,R83,T83,V83,X83,Z83,AB83,AD83,AF83,AH83,AJ83,AL83,AN83,AP83,AR83,AT83)</f>
        <v>0</v>
      </c>
      <c r="DH83">
        <f>SUM(AV83,AX83,AZ83,BB83,BD83,BF83,BH83,BN83,BQ83,BT83,BW83,BZ83,CC83,CE83,CG83,CI83,CK83:DD83)</f>
        <v>5</v>
      </c>
    </row>
    <row r="84" spans="1:112" ht="12.75">
      <c r="A84">
        <v>80</v>
      </c>
      <c r="B84" t="s">
        <v>134</v>
      </c>
      <c r="C84" s="19">
        <f>SUM(H84:DD84)</f>
        <v>10</v>
      </c>
      <c r="D84">
        <f>MAX(N84:DD84)</f>
        <v>5</v>
      </c>
      <c r="E84">
        <f>DE84+DF84</f>
        <v>0</v>
      </c>
      <c r="F84">
        <f>DG84+DH84</f>
        <v>10</v>
      </c>
      <c r="G84">
        <f>SUM(BM84,BP84,BS84,BV84,BY84,CB84)</f>
        <v>0</v>
      </c>
      <c r="AJ84">
        <v>0</v>
      </c>
      <c r="AK84">
        <v>0</v>
      </c>
      <c r="AL84">
        <v>0</v>
      </c>
      <c r="AM84">
        <v>0</v>
      </c>
      <c r="AN84">
        <v>0</v>
      </c>
      <c r="AO84">
        <v>0</v>
      </c>
      <c r="AP84">
        <v>0</v>
      </c>
      <c r="AQ84">
        <v>0</v>
      </c>
      <c r="AR84">
        <v>0</v>
      </c>
      <c r="AS84">
        <v>0</v>
      </c>
      <c r="AT84">
        <v>0</v>
      </c>
      <c r="AU84">
        <v>0</v>
      </c>
      <c r="AV84">
        <v>0</v>
      </c>
      <c r="AW84">
        <v>0</v>
      </c>
      <c r="AX84">
        <v>0</v>
      </c>
      <c r="AY84">
        <v>0</v>
      </c>
      <c r="AZ84">
        <v>0</v>
      </c>
      <c r="BA84">
        <v>0</v>
      </c>
      <c r="BC84">
        <v>0</v>
      </c>
      <c r="BE84">
        <v>0</v>
      </c>
      <c r="BG84">
        <v>0</v>
      </c>
      <c r="BI84">
        <v>0</v>
      </c>
      <c r="BJ84">
        <v>0</v>
      </c>
      <c r="BK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0</v>
      </c>
      <c r="CY84">
        <v>4</v>
      </c>
      <c r="CZ84">
        <v>0</v>
      </c>
      <c r="DA84">
        <v>0</v>
      </c>
      <c r="DB84">
        <v>5</v>
      </c>
      <c r="DC84">
        <v>1</v>
      </c>
      <c r="DD84">
        <v>0</v>
      </c>
      <c r="DE84">
        <f>SUM(I84,K84,M84,O84,Q84,S84,U84,W84,Y84,AA84,AC84,AE84,AG84,AI84,AK84,AM84,AO84,AQ84,AS84,AU84)</f>
        <v>0</v>
      </c>
      <c r="DF84">
        <f>SUM(AW84,AY84,BA84,BC84,BE84,BG84,BI84,BJ84,BK84,BL84,BO84,BR84,BU84,BX84,CA84,CD84,CF84,CH84,CJ84)</f>
        <v>0</v>
      </c>
      <c r="DG84">
        <f>SUM(H84,J84,L84,N84,P84,R84,T84,V84,X84,Z84,AB84,AD84,AF84,AH84,AJ84,AL84,AN84,AP84,AR84,AT84)</f>
        <v>0</v>
      </c>
      <c r="DH84">
        <f>SUM(AV84,AX84,AZ84,BB84,BD84,BF84,BH84,BN84,BQ84,BT84,BW84,BZ84,CC84,CE84,CG84,CI84,CK84:DD84)</f>
        <v>10</v>
      </c>
    </row>
    <row r="85" spans="1:112" ht="12.75">
      <c r="A85">
        <v>81</v>
      </c>
      <c r="B85" t="s">
        <v>135</v>
      </c>
      <c r="C85" s="19">
        <f>SUM(H85:DD85)</f>
        <v>10</v>
      </c>
      <c r="D85">
        <f>MAX(N85:DD85)</f>
        <v>4</v>
      </c>
      <c r="E85">
        <f>DE85+DF85</f>
        <v>0</v>
      </c>
      <c r="F85">
        <f>DG85+DH85</f>
        <v>10</v>
      </c>
      <c r="G85">
        <f>SUM(BM85,BP85,BS85,BV85,BY85,CB85)</f>
        <v>0</v>
      </c>
      <c r="AJ85">
        <v>0</v>
      </c>
      <c r="AK85">
        <v>0</v>
      </c>
      <c r="AL85">
        <v>0</v>
      </c>
      <c r="AM85">
        <v>0</v>
      </c>
      <c r="AN85">
        <v>0</v>
      </c>
      <c r="AO85">
        <v>0</v>
      </c>
      <c r="AP85">
        <v>0</v>
      </c>
      <c r="AQ85">
        <v>0</v>
      </c>
      <c r="AR85">
        <v>0</v>
      </c>
      <c r="AS85">
        <v>0</v>
      </c>
      <c r="AT85">
        <v>0</v>
      </c>
      <c r="AU85">
        <v>0</v>
      </c>
      <c r="AV85">
        <v>0</v>
      </c>
      <c r="AW85">
        <v>0</v>
      </c>
      <c r="AX85">
        <v>0</v>
      </c>
      <c r="AY85">
        <v>0</v>
      </c>
      <c r="AZ85">
        <v>0</v>
      </c>
      <c r="BA85">
        <v>0</v>
      </c>
      <c r="BC85">
        <v>0</v>
      </c>
      <c r="BE85">
        <v>0</v>
      </c>
      <c r="BG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4</v>
      </c>
      <c r="CJ85">
        <v>0</v>
      </c>
      <c r="CK85">
        <v>3</v>
      </c>
      <c r="CL85">
        <v>3</v>
      </c>
      <c r="CM85">
        <v>0</v>
      </c>
      <c r="CN85">
        <v>0</v>
      </c>
      <c r="CO85">
        <v>0</v>
      </c>
      <c r="CP85">
        <v>0</v>
      </c>
      <c r="CQ85">
        <v>0</v>
      </c>
      <c r="CR85">
        <v>0</v>
      </c>
      <c r="CS85">
        <v>0</v>
      </c>
      <c r="CT85">
        <v>0</v>
      </c>
      <c r="CU85">
        <v>0</v>
      </c>
      <c r="CV85">
        <v>0</v>
      </c>
      <c r="CW85">
        <v>0</v>
      </c>
      <c r="CX85">
        <v>0</v>
      </c>
      <c r="CY85">
        <v>0</v>
      </c>
      <c r="CZ85">
        <v>0</v>
      </c>
      <c r="DA85">
        <v>0</v>
      </c>
      <c r="DB85">
        <v>0</v>
      </c>
      <c r="DC85">
        <v>0</v>
      </c>
      <c r="DD85">
        <v>0</v>
      </c>
      <c r="DE85">
        <f>SUM(I85,K85,M85,O85,Q85,S85,U85,W85,Y85,AA85,AC85,AE85,AG85,AI85,AK85,AM85,AO85,AQ85,AS85,AU85)</f>
        <v>0</v>
      </c>
      <c r="DF85">
        <f>SUM(AW85,AY85,BA85,BC85,BE85,BG85,BI85,BJ85,BK85,BL85,BO85,BR85,BU85,BX85,CA85,CD85,CF85,CH85,CJ85)</f>
        <v>0</v>
      </c>
      <c r="DG85">
        <f>SUM(H85,J85,L85,N85,P85,R85,T85,V85,X85,Z85,AB85,AD85,AF85,AH85,AJ85,AL85,AN85,AP85,AR85,AT85)</f>
        <v>0</v>
      </c>
      <c r="DH85">
        <f>SUM(AV85,AX85,AZ85,BB85,BD85,BF85,BH85,BN85,BQ85,BT85,BW85,BZ85,CC85,CE85,CG85,CI85,CK85:DD85)</f>
        <v>10</v>
      </c>
    </row>
    <row r="86" spans="1:112" ht="12.75">
      <c r="A86">
        <v>82</v>
      </c>
      <c r="B86" t="s">
        <v>299</v>
      </c>
      <c r="C86" s="19">
        <f>SUM(H86:DD86)</f>
        <v>10</v>
      </c>
      <c r="D86">
        <f>MAX(N86:DD86)</f>
        <v>1</v>
      </c>
      <c r="E86">
        <f>DE86+DF86</f>
        <v>5</v>
      </c>
      <c r="F86">
        <f>DG86+DH86</f>
        <v>5</v>
      </c>
      <c r="G86">
        <f>SUM(BM86,BP86,BS86,BV86,BY86,CB86)</f>
        <v>0</v>
      </c>
      <c r="K86">
        <v>4</v>
      </c>
      <c r="L86">
        <v>5</v>
      </c>
      <c r="O86">
        <v>1</v>
      </c>
      <c r="DE86">
        <f>SUM(I86,K86,M86,O86,Q86,S86,U86,W86,Y86,AA86,AC86,AE86,AG86,AI86,AK86,AM86,AO86,AQ86,AS86,AU86)</f>
        <v>5</v>
      </c>
      <c r="DF86">
        <f>SUM(AW86,AY86,BA86,BC86,BE86,BG86,BI86,BJ86,BK86,BL86,BO86,BR86,BU86,BX86,CA86,CD86,CF86,CH86,CJ86)</f>
        <v>0</v>
      </c>
      <c r="DG86">
        <f>SUM(H86,J86,L86,N86,P86,R86,T86,V86,X86,Z86,AB86,AD86,AF86,AH86,AJ86,AL86,AN86,AP86,AR86,AT86)</f>
        <v>5</v>
      </c>
      <c r="DH86">
        <f>SUM(AV86,AX86,AZ86,BB86,BD86,BF86,BH86,BN86,BQ86,BT86,BW86,BZ86,CC86,CE86,CG86,CI86,CK86:DD86)</f>
        <v>0</v>
      </c>
    </row>
    <row r="87" spans="1:112" ht="12.75">
      <c r="A87">
        <v>83</v>
      </c>
      <c r="B87" t="s">
        <v>138</v>
      </c>
      <c r="C87" s="19">
        <f>SUM(H87:DD87)</f>
        <v>9</v>
      </c>
      <c r="D87">
        <f>MAX(N87:DD87)</f>
        <v>9</v>
      </c>
      <c r="E87">
        <f>DE87+DF87</f>
        <v>0</v>
      </c>
      <c r="F87">
        <f>DG87+DH87</f>
        <v>9</v>
      </c>
      <c r="G87">
        <f>SUM(BM87,BP87,BS87,BV87,BY87,CB87)</f>
        <v>0</v>
      </c>
      <c r="AJ87">
        <v>0</v>
      </c>
      <c r="AK87">
        <v>0</v>
      </c>
      <c r="AL87">
        <v>0</v>
      </c>
      <c r="AM87">
        <v>0</v>
      </c>
      <c r="AN87">
        <v>0</v>
      </c>
      <c r="AO87">
        <v>0</v>
      </c>
      <c r="AP87">
        <v>0</v>
      </c>
      <c r="AQ87">
        <v>0</v>
      </c>
      <c r="AR87">
        <v>0</v>
      </c>
      <c r="AS87">
        <v>0</v>
      </c>
      <c r="AT87">
        <v>0</v>
      </c>
      <c r="AU87">
        <v>0</v>
      </c>
      <c r="AV87">
        <v>0</v>
      </c>
      <c r="AW87">
        <v>0</v>
      </c>
      <c r="AX87">
        <v>0</v>
      </c>
      <c r="AY87">
        <v>0</v>
      </c>
      <c r="AZ87">
        <v>0</v>
      </c>
      <c r="BA87">
        <v>0</v>
      </c>
      <c r="BC87">
        <v>0</v>
      </c>
      <c r="BE87">
        <v>0</v>
      </c>
      <c r="BG87">
        <v>0</v>
      </c>
      <c r="BI87">
        <v>0</v>
      </c>
      <c r="BJ87">
        <v>0</v>
      </c>
      <c r="BK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0</v>
      </c>
      <c r="CZ87">
        <v>0</v>
      </c>
      <c r="DA87">
        <v>9</v>
      </c>
      <c r="DB87">
        <v>0</v>
      </c>
      <c r="DC87">
        <v>0</v>
      </c>
      <c r="DD87">
        <v>0</v>
      </c>
      <c r="DE87">
        <f>SUM(I87,K87,M87,O87,Q87,S87,U87,W87,Y87,AA87,AC87,AE87,AG87,AI87,AK87,AM87,AO87,AQ87,AS87,AU87)</f>
        <v>0</v>
      </c>
      <c r="DF87">
        <f>SUM(AW87,AY87,BA87,BC87,BE87,BG87,BI87,BJ87,BK87,BL87,BO87,BR87,BU87,BX87,CA87,CD87,CF87,CH87,CJ87)</f>
        <v>0</v>
      </c>
      <c r="DG87">
        <f>SUM(H87,J87,L87,N87,P87,R87,T87,V87,X87,Z87,AB87,AD87,AF87,AH87,AJ87,AL87,AN87,AP87,AR87,AT87)</f>
        <v>0</v>
      </c>
      <c r="DH87">
        <f>SUM(AV87,AX87,AZ87,BB87,BD87,BF87,BH87,BN87,BQ87,BT87,BW87,BZ87,CC87,CE87,CG87,CI87,CK87:DD87)</f>
        <v>9</v>
      </c>
    </row>
    <row r="88" spans="1:112" ht="12.75">
      <c r="A88">
        <v>84</v>
      </c>
      <c r="B88" t="s">
        <v>137</v>
      </c>
      <c r="C88" s="19">
        <f>SUM(H88:DD88)</f>
        <v>9</v>
      </c>
      <c r="D88">
        <f>MAX(N88:DD88)</f>
        <v>9</v>
      </c>
      <c r="E88">
        <f>DE88+DF88</f>
        <v>0</v>
      </c>
      <c r="F88">
        <f>DG88+DH88</f>
        <v>9</v>
      </c>
      <c r="G88">
        <f>SUM(BM88,BP88,BS88,BV88,BY88,CB88)</f>
        <v>0</v>
      </c>
      <c r="AJ88">
        <v>0</v>
      </c>
      <c r="AK88">
        <v>0</v>
      </c>
      <c r="AL88">
        <v>0</v>
      </c>
      <c r="AM88">
        <v>0</v>
      </c>
      <c r="AN88">
        <v>0</v>
      </c>
      <c r="AO88">
        <v>0</v>
      </c>
      <c r="AP88">
        <v>0</v>
      </c>
      <c r="AQ88">
        <v>0</v>
      </c>
      <c r="AR88">
        <v>0</v>
      </c>
      <c r="AS88">
        <v>0</v>
      </c>
      <c r="AT88">
        <v>0</v>
      </c>
      <c r="AU88">
        <v>0</v>
      </c>
      <c r="AV88">
        <v>0</v>
      </c>
      <c r="AW88">
        <v>0</v>
      </c>
      <c r="AX88">
        <v>0</v>
      </c>
      <c r="AY88">
        <v>0</v>
      </c>
      <c r="AZ88">
        <v>0</v>
      </c>
      <c r="BA88">
        <v>0</v>
      </c>
      <c r="BC88">
        <v>0</v>
      </c>
      <c r="BE88">
        <v>0</v>
      </c>
      <c r="BG88">
        <v>0</v>
      </c>
      <c r="BI88">
        <v>0</v>
      </c>
      <c r="BJ88">
        <v>0</v>
      </c>
      <c r="BK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9</v>
      </c>
      <c r="CN88">
        <v>0</v>
      </c>
      <c r="CO88">
        <v>0</v>
      </c>
      <c r="CP88">
        <v>0</v>
      </c>
      <c r="CQ88">
        <v>0</v>
      </c>
      <c r="CR88">
        <v>0</v>
      </c>
      <c r="CS88">
        <v>0</v>
      </c>
      <c r="CT88">
        <v>0</v>
      </c>
      <c r="CU88">
        <v>0</v>
      </c>
      <c r="CV88">
        <v>0</v>
      </c>
      <c r="CW88">
        <v>0</v>
      </c>
      <c r="CX88">
        <v>0</v>
      </c>
      <c r="CY88">
        <v>0</v>
      </c>
      <c r="CZ88">
        <v>0</v>
      </c>
      <c r="DA88">
        <v>0</v>
      </c>
      <c r="DB88">
        <v>0</v>
      </c>
      <c r="DC88">
        <v>0</v>
      </c>
      <c r="DD88">
        <v>0</v>
      </c>
      <c r="DE88">
        <f>SUM(I88,K88,M88,O88,Q88,S88,U88,W88,Y88,AA88,AC88,AE88,AG88,AI88,AK88,AM88,AO88,AQ88,AS88,AU88)</f>
        <v>0</v>
      </c>
      <c r="DF88">
        <f>SUM(AW88,AY88,BA88,BC88,BE88,BG88,BI88,BJ88,BK88,BL88,BO88,BR88,BU88,BX88,CA88,CD88,CF88,CH88,CJ88)</f>
        <v>0</v>
      </c>
      <c r="DG88">
        <f>SUM(H88,J88,L88,N88,P88,R88,T88,V88,X88,Z88,AB88,AD88,AF88,AH88,AJ88,AL88,AN88,AP88,AR88,AT88)</f>
        <v>0</v>
      </c>
      <c r="DH88">
        <f>SUM(AV88,AX88,AZ88,BB88,BD88,BF88,BH88,BN88,BQ88,BT88,BW88,BZ88,CC88,CE88,CG88,CI88,CK88:DD88)</f>
        <v>9</v>
      </c>
    </row>
    <row r="89" spans="1:112" ht="12.75">
      <c r="A89">
        <v>85</v>
      </c>
      <c r="B89" t="s">
        <v>139</v>
      </c>
      <c r="C89" s="19">
        <f>SUM(H89:DD89)</f>
        <v>9</v>
      </c>
      <c r="D89">
        <f>MAX(N89:DD89)</f>
        <v>5</v>
      </c>
      <c r="E89">
        <f>DE89+DF89</f>
        <v>5</v>
      </c>
      <c r="F89">
        <f>DG89+DH89</f>
        <v>4</v>
      </c>
      <c r="G89">
        <f>SUM(BM89,BP89,BS89,BV89,BY89,CB89)</f>
        <v>0</v>
      </c>
      <c r="AJ89">
        <v>0</v>
      </c>
      <c r="AK89">
        <v>0</v>
      </c>
      <c r="AL89">
        <v>0</v>
      </c>
      <c r="AM89">
        <v>0</v>
      </c>
      <c r="AN89">
        <v>0</v>
      </c>
      <c r="AO89">
        <v>0</v>
      </c>
      <c r="AP89">
        <v>0</v>
      </c>
      <c r="AQ89">
        <v>0</v>
      </c>
      <c r="AR89">
        <v>0</v>
      </c>
      <c r="AS89">
        <v>0</v>
      </c>
      <c r="AT89">
        <v>0</v>
      </c>
      <c r="AU89">
        <v>0</v>
      </c>
      <c r="AV89">
        <v>0</v>
      </c>
      <c r="AW89">
        <v>0</v>
      </c>
      <c r="AX89">
        <v>0</v>
      </c>
      <c r="AY89">
        <v>0</v>
      </c>
      <c r="AZ89">
        <v>0</v>
      </c>
      <c r="BA89">
        <v>0</v>
      </c>
      <c r="BC89">
        <v>0</v>
      </c>
      <c r="BE89">
        <v>0</v>
      </c>
      <c r="BG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5</v>
      </c>
      <c r="CE89">
        <v>0</v>
      </c>
      <c r="CF89">
        <v>0</v>
      </c>
      <c r="CG89">
        <v>4</v>
      </c>
      <c r="CH89">
        <v>0</v>
      </c>
      <c r="CI89">
        <v>0</v>
      </c>
      <c r="CJ89">
        <v>0</v>
      </c>
      <c r="CK89">
        <v>0</v>
      </c>
      <c r="CL89">
        <v>0</v>
      </c>
      <c r="CM89">
        <v>0</v>
      </c>
      <c r="CN89">
        <v>0</v>
      </c>
      <c r="CO89">
        <v>0</v>
      </c>
      <c r="CP89">
        <v>0</v>
      </c>
      <c r="CQ89">
        <v>0</v>
      </c>
      <c r="CR89">
        <v>0</v>
      </c>
      <c r="CS89">
        <v>0</v>
      </c>
      <c r="CT89">
        <v>0</v>
      </c>
      <c r="CU89">
        <v>0</v>
      </c>
      <c r="CV89">
        <v>0</v>
      </c>
      <c r="CW89">
        <v>0</v>
      </c>
      <c r="CX89">
        <v>0</v>
      </c>
      <c r="CY89">
        <v>0</v>
      </c>
      <c r="CZ89">
        <v>0</v>
      </c>
      <c r="DA89">
        <v>0</v>
      </c>
      <c r="DB89">
        <v>0</v>
      </c>
      <c r="DC89">
        <v>0</v>
      </c>
      <c r="DD89">
        <v>0</v>
      </c>
      <c r="DE89">
        <f>SUM(I89,K89,M89,O89,Q89,S89,U89,W89,Y89,AA89,AC89,AE89,AG89,AI89,AK89,AM89,AO89,AQ89,AS89,AU89)</f>
        <v>0</v>
      </c>
      <c r="DF89">
        <f>SUM(AW89,AY89,BA89,BC89,BE89,BG89,BI89,BJ89,BK89,BL89,BO89,BR89,BU89,BX89,CA89,CD89,CF89,CH89,CJ89)</f>
        <v>5</v>
      </c>
      <c r="DG89">
        <f>SUM(H89,J89,L89,N89,P89,R89,T89,V89,X89,Z89,AB89,AD89,AF89,AH89,AJ89,AL89,AN89,AP89,AR89,AT89)</f>
        <v>0</v>
      </c>
      <c r="DH89">
        <f>SUM(AV89,AX89,AZ89,BB89,BD89,BF89,BH89,BN89,BQ89,BT89,BW89,BZ89,CC89,CE89,CG89,CI89,CK89:DD89)</f>
        <v>4</v>
      </c>
    </row>
    <row r="90" spans="1:112" ht="12.75">
      <c r="A90">
        <v>86</v>
      </c>
      <c r="B90" t="s">
        <v>140</v>
      </c>
      <c r="C90" s="19">
        <f>SUM(H90:DD90)</f>
        <v>9</v>
      </c>
      <c r="D90">
        <f>MAX(N90:DD90)</f>
        <v>4</v>
      </c>
      <c r="E90">
        <f>DE90+DF90</f>
        <v>0</v>
      </c>
      <c r="F90">
        <f>DG90+DH90</f>
        <v>9</v>
      </c>
      <c r="G90">
        <f>SUM(BM90,BP90,BS90,BV90,BY90,CB90)</f>
        <v>0</v>
      </c>
      <c r="AJ90">
        <v>0</v>
      </c>
      <c r="AK90">
        <v>0</v>
      </c>
      <c r="AL90">
        <v>0</v>
      </c>
      <c r="AM90">
        <v>0</v>
      </c>
      <c r="AN90">
        <v>0</v>
      </c>
      <c r="AO90">
        <v>0</v>
      </c>
      <c r="AP90">
        <v>0</v>
      </c>
      <c r="AQ90">
        <v>0</v>
      </c>
      <c r="AR90">
        <v>0</v>
      </c>
      <c r="AS90">
        <v>0</v>
      </c>
      <c r="AT90">
        <v>0</v>
      </c>
      <c r="AU90">
        <v>0</v>
      </c>
      <c r="AV90">
        <v>0</v>
      </c>
      <c r="AW90">
        <v>0</v>
      </c>
      <c r="AX90">
        <v>0</v>
      </c>
      <c r="AY90">
        <v>0</v>
      </c>
      <c r="AZ90">
        <v>0</v>
      </c>
      <c r="BA90">
        <v>0</v>
      </c>
      <c r="BC90">
        <v>0</v>
      </c>
      <c r="BE90">
        <v>0</v>
      </c>
      <c r="BG90">
        <v>0</v>
      </c>
      <c r="BI90">
        <v>0</v>
      </c>
      <c r="BJ90">
        <v>0</v>
      </c>
      <c r="BK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v>2</v>
      </c>
      <c r="DB90">
        <v>4</v>
      </c>
      <c r="DC90">
        <v>0</v>
      </c>
      <c r="DD90">
        <v>3</v>
      </c>
      <c r="DE90">
        <f>SUM(I90,K90,M90,O90,Q90,S90,U90,W90,Y90,AA90,AC90,AE90,AG90,AI90,AK90,AM90,AO90,AQ90,AS90,AU90)</f>
        <v>0</v>
      </c>
      <c r="DF90">
        <f>SUM(AW90,AY90,BA90,BC90,BE90,BG90,BI90,BJ90,BK90,BL90,BO90,BR90,BU90,BX90,CA90,CD90,CF90,CH90,CJ90)</f>
        <v>0</v>
      </c>
      <c r="DG90">
        <f>SUM(H90,J90,L90,N90,P90,R90,T90,V90,X90,Z90,AB90,AD90,AF90,AH90,AJ90,AL90,AN90,AP90,AR90,AT90)</f>
        <v>0</v>
      </c>
      <c r="DH90">
        <f>SUM(AV90,AX90,AZ90,BB90,BD90,BF90,BH90,BN90,BQ90,BT90,BW90,BZ90,CC90,CE90,CG90,CI90,CK90:DD90)</f>
        <v>9</v>
      </c>
    </row>
    <row r="91" spans="1:112" ht="12.75">
      <c r="A91">
        <v>87</v>
      </c>
      <c r="B91" t="s">
        <v>141</v>
      </c>
      <c r="C91" s="19">
        <f>SUM(H91:DD91)</f>
        <v>9</v>
      </c>
      <c r="D91">
        <f>MAX(N91:DD91)</f>
        <v>4</v>
      </c>
      <c r="E91">
        <f>DE91+DF91</f>
        <v>0</v>
      </c>
      <c r="F91">
        <f>DG91+DH91</f>
        <v>0</v>
      </c>
      <c r="G91">
        <f>SUM(BM91,BP91,BS91,BV91,BY91,CB91)</f>
        <v>9</v>
      </c>
      <c r="AJ91">
        <v>0</v>
      </c>
      <c r="AK91">
        <v>0</v>
      </c>
      <c r="AL91">
        <v>0</v>
      </c>
      <c r="AM91">
        <v>0</v>
      </c>
      <c r="AN91">
        <v>0</v>
      </c>
      <c r="AO91">
        <v>0</v>
      </c>
      <c r="AP91">
        <v>0</v>
      </c>
      <c r="AQ91">
        <v>0</v>
      </c>
      <c r="AR91">
        <v>0</v>
      </c>
      <c r="AS91">
        <v>0</v>
      </c>
      <c r="AT91">
        <v>0</v>
      </c>
      <c r="AU91">
        <v>0</v>
      </c>
      <c r="AV91">
        <v>0</v>
      </c>
      <c r="AW91">
        <v>0</v>
      </c>
      <c r="AX91">
        <v>0</v>
      </c>
      <c r="AY91">
        <v>0</v>
      </c>
      <c r="AZ91">
        <v>0</v>
      </c>
      <c r="BA91">
        <v>0</v>
      </c>
      <c r="BC91">
        <v>0</v>
      </c>
      <c r="BE91">
        <v>0</v>
      </c>
      <c r="BG91">
        <v>0</v>
      </c>
      <c r="BI91">
        <v>0</v>
      </c>
      <c r="BJ91">
        <v>0</v>
      </c>
      <c r="BK91">
        <v>0</v>
      </c>
      <c r="BL91">
        <v>0</v>
      </c>
      <c r="BM91">
        <v>4</v>
      </c>
      <c r="BN91">
        <v>0</v>
      </c>
      <c r="BO91">
        <v>0</v>
      </c>
      <c r="BP91">
        <v>3</v>
      </c>
      <c r="BQ91">
        <v>0</v>
      </c>
      <c r="BR91">
        <v>0</v>
      </c>
      <c r="BS91">
        <v>2</v>
      </c>
      <c r="BT91">
        <v>0</v>
      </c>
      <c r="BU91">
        <v>0</v>
      </c>
      <c r="BV91">
        <v>0</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v>0</v>
      </c>
      <c r="DD91">
        <v>0</v>
      </c>
      <c r="DE91">
        <f>SUM(I91,K91,M91,O91,Q91,S91,U91,W91,Y91,AA91,AC91,AE91,AG91,AI91,AK91,AM91,AO91,AQ91,AS91,AU91)</f>
        <v>0</v>
      </c>
      <c r="DF91">
        <f>SUM(AW91,AY91,BA91,BC91,BE91,BG91,BI91,BJ91,BK91,BL91,BO91,BR91,BU91,BX91,CA91,CD91,CF91,CH91,CJ91)</f>
        <v>0</v>
      </c>
      <c r="DG91">
        <f>SUM(H91,J91,L91,N91,P91,R91,T91,V91,X91,Z91,AB91,AD91,AF91,AH91,AJ91,AL91,AN91,AP91,AR91,AT91)</f>
        <v>0</v>
      </c>
      <c r="DH91">
        <f>SUM(AV91,AX91,AZ91,BB91,BD91,BF91,BH91,BN91,BQ91,BT91,BW91,BZ91,CC91,CE91,CG91,CI91,CK91:DD91)</f>
        <v>0</v>
      </c>
    </row>
    <row r="92" spans="1:112" ht="12.75">
      <c r="A92">
        <v>88</v>
      </c>
      <c r="B92" t="s">
        <v>143</v>
      </c>
      <c r="C92" s="19">
        <f>SUM(H92:DD92)</f>
        <v>8</v>
      </c>
      <c r="D92">
        <f>MAX(N92:DD92)</f>
        <v>8</v>
      </c>
      <c r="E92">
        <f>DE92+DF92</f>
        <v>0</v>
      </c>
      <c r="F92">
        <f>DG92+DH92</f>
        <v>8</v>
      </c>
      <c r="G92">
        <f>SUM(BM92,BP92,BS92,BV92,BY92,CB92)</f>
        <v>0</v>
      </c>
      <c r="AJ92">
        <v>0</v>
      </c>
      <c r="AK92">
        <v>0</v>
      </c>
      <c r="AL92">
        <v>0</v>
      </c>
      <c r="AM92">
        <v>0</v>
      </c>
      <c r="AN92">
        <v>0</v>
      </c>
      <c r="AO92">
        <v>0</v>
      </c>
      <c r="AP92">
        <v>0</v>
      </c>
      <c r="AQ92">
        <v>0</v>
      </c>
      <c r="AR92">
        <v>0</v>
      </c>
      <c r="AS92">
        <v>0</v>
      </c>
      <c r="AT92">
        <v>0</v>
      </c>
      <c r="AU92">
        <v>0</v>
      </c>
      <c r="AV92">
        <v>0</v>
      </c>
      <c r="AW92">
        <v>0</v>
      </c>
      <c r="AX92">
        <v>0</v>
      </c>
      <c r="AY92">
        <v>0</v>
      </c>
      <c r="AZ92">
        <v>0</v>
      </c>
      <c r="BA92">
        <v>0</v>
      </c>
      <c r="BC92">
        <v>0</v>
      </c>
      <c r="BE92">
        <v>0</v>
      </c>
      <c r="BG92">
        <v>0</v>
      </c>
      <c r="BI92">
        <v>0</v>
      </c>
      <c r="BJ92">
        <v>0</v>
      </c>
      <c r="BK92">
        <v>0</v>
      </c>
      <c r="BL92">
        <v>0</v>
      </c>
      <c r="BM92">
        <v>0</v>
      </c>
      <c r="BN92">
        <v>0</v>
      </c>
      <c r="BO92">
        <v>0</v>
      </c>
      <c r="BP92">
        <v>0</v>
      </c>
      <c r="BQ92">
        <v>0</v>
      </c>
      <c r="BR92">
        <v>0</v>
      </c>
      <c r="BS92">
        <v>0</v>
      </c>
      <c r="BT92">
        <v>0</v>
      </c>
      <c r="BU92">
        <v>0</v>
      </c>
      <c r="BV92">
        <v>0</v>
      </c>
      <c r="BW92">
        <v>0</v>
      </c>
      <c r="BX92">
        <v>0</v>
      </c>
      <c r="BY92">
        <v>0</v>
      </c>
      <c r="BZ92">
        <v>8</v>
      </c>
      <c r="CA92">
        <v>0</v>
      </c>
      <c r="CB92">
        <v>0</v>
      </c>
      <c r="CC92">
        <v>0</v>
      </c>
      <c r="CD92">
        <v>0</v>
      </c>
      <c r="CE92">
        <v>0</v>
      </c>
      <c r="CF92">
        <v>0</v>
      </c>
      <c r="CG92">
        <v>0</v>
      </c>
      <c r="CH92">
        <v>0</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f>SUM(I92,K92,M92,O92,Q92,S92,U92,W92,Y92,AA92,AC92,AE92,AG92,AI92,AK92,AM92,AO92,AQ92,AS92,AU92)</f>
        <v>0</v>
      </c>
      <c r="DF92">
        <f>SUM(AW92,AY92,BA92,BC92,BE92,BG92,BI92,BJ92,BK92,BL92,BO92,BR92,BU92,BX92,CA92,CD92,CF92,CH92,CJ92)</f>
        <v>0</v>
      </c>
      <c r="DG92">
        <f>SUM(H92,J92,L92,N92,P92,R92,T92,V92,X92,Z92,AB92,AD92,AF92,AH92,AJ92,AL92,AN92,AP92,AR92,AT92)</f>
        <v>0</v>
      </c>
      <c r="DH92">
        <f>SUM(AV92,AX92,AZ92,BB92,BD92,BF92,BH92,BN92,BQ92,BT92,BW92,BZ92,CC92,CE92,CG92,CI92,CK92:DD92)</f>
        <v>8</v>
      </c>
    </row>
    <row r="93" spans="1:112" ht="12.75">
      <c r="A93">
        <v>89</v>
      </c>
      <c r="B93" t="s">
        <v>231</v>
      </c>
      <c r="C93" s="19">
        <f>SUM(H93:DD93)</f>
        <v>8</v>
      </c>
      <c r="D93">
        <f>MAX(N93:DD93)</f>
        <v>8</v>
      </c>
      <c r="E93">
        <f>DE93+DF93</f>
        <v>0</v>
      </c>
      <c r="F93">
        <f>DG93+DH93</f>
        <v>8</v>
      </c>
      <c r="G93">
        <f>SUM(BM93,BP93,BS93,BV93,BY93,CB93)</f>
        <v>0</v>
      </c>
      <c r="BB93">
        <v>8</v>
      </c>
      <c r="DE93">
        <f>SUM(I93,K93,M93,O93,Q93,S93,U93,W93,Y93,AA93,AC93,AE93,AG93,AI93,AK93,AM93,AO93,AQ93,AS93,AU93)</f>
        <v>0</v>
      </c>
      <c r="DF93">
        <f>SUM(AW93,AY93,BA93,BC93,BE93,BG93,BI93,BJ93,BK93,BL93,BO93,BR93,BU93,BX93,CA93,CD93,CF93,CH93,CJ93)</f>
        <v>0</v>
      </c>
      <c r="DG93">
        <f>SUM(H93,J93,L93,N93,P93,R93,T93,V93,X93,Z93,AB93,AD93,AF93,AH93,AJ93,AL93,AN93,AP93,AR93,AT93)</f>
        <v>0</v>
      </c>
      <c r="DH93">
        <f>SUM(AV93,AX93,AZ93,BB93,BD93,BF93,BH93,BN93,BQ93,BT93,BW93,BZ93,CC93,CE93,CG93,CI93,CK93:DD93)</f>
        <v>8</v>
      </c>
    </row>
    <row r="94" spans="1:112" ht="12.75">
      <c r="A94">
        <v>90</v>
      </c>
      <c r="B94" t="s">
        <v>144</v>
      </c>
      <c r="C94" s="19">
        <f>SUM(H94:DD94)</f>
        <v>8</v>
      </c>
      <c r="D94">
        <f>MAX(N94:DD94)</f>
        <v>7</v>
      </c>
      <c r="E94">
        <f>DE94+DF94</f>
        <v>0</v>
      </c>
      <c r="F94">
        <f>DG94+DH94</f>
        <v>8</v>
      </c>
      <c r="G94">
        <f>SUM(BM94,BP94,BS94,BV94,BY94,CB94)</f>
        <v>0</v>
      </c>
      <c r="AJ94">
        <v>0</v>
      </c>
      <c r="AK94">
        <v>0</v>
      </c>
      <c r="AL94">
        <v>0</v>
      </c>
      <c r="AM94">
        <v>0</v>
      </c>
      <c r="AN94">
        <v>0</v>
      </c>
      <c r="AO94">
        <v>0</v>
      </c>
      <c r="AP94">
        <v>0</v>
      </c>
      <c r="AQ94">
        <v>0</v>
      </c>
      <c r="AR94">
        <v>0</v>
      </c>
      <c r="AS94">
        <v>0</v>
      </c>
      <c r="AT94">
        <v>0</v>
      </c>
      <c r="AU94">
        <v>0</v>
      </c>
      <c r="AV94">
        <v>0</v>
      </c>
      <c r="AW94">
        <v>0</v>
      </c>
      <c r="AX94">
        <v>0</v>
      </c>
      <c r="AY94">
        <v>0</v>
      </c>
      <c r="AZ94">
        <v>0</v>
      </c>
      <c r="BA94">
        <v>0</v>
      </c>
      <c r="BC94">
        <v>0</v>
      </c>
      <c r="BE94">
        <v>0</v>
      </c>
      <c r="BG94">
        <v>0</v>
      </c>
      <c r="BI94">
        <v>0</v>
      </c>
      <c r="BJ94">
        <v>0</v>
      </c>
      <c r="BK94">
        <v>0</v>
      </c>
      <c r="BL94">
        <v>0</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0</v>
      </c>
      <c r="CU94">
        <v>0</v>
      </c>
      <c r="CV94">
        <v>0</v>
      </c>
      <c r="CW94">
        <v>1</v>
      </c>
      <c r="CX94">
        <v>7</v>
      </c>
      <c r="CY94">
        <v>0</v>
      </c>
      <c r="CZ94">
        <v>0</v>
      </c>
      <c r="DA94">
        <v>0</v>
      </c>
      <c r="DB94">
        <v>0</v>
      </c>
      <c r="DC94">
        <v>0</v>
      </c>
      <c r="DD94">
        <v>0</v>
      </c>
      <c r="DE94">
        <f>SUM(I94,K94,M94,O94,Q94,S94,U94,W94,Y94,AA94,AC94,AE94,AG94,AI94,AK94,AM94,AO94,AQ94,AS94,AU94)</f>
        <v>0</v>
      </c>
      <c r="DF94">
        <f>SUM(AW94,AY94,BA94,BC94,BE94,BG94,BI94,BJ94,BK94,BL94,BO94,BR94,BU94,BX94,CA94,CD94,CF94,CH94,CJ94)</f>
        <v>0</v>
      </c>
      <c r="DG94">
        <f>SUM(H94,J94,L94,N94,P94,R94,T94,V94,X94,Z94,AB94,AD94,AF94,AH94,AJ94,AL94,AN94,AP94,AR94,AT94)</f>
        <v>0</v>
      </c>
      <c r="DH94">
        <f>SUM(AV94,AX94,AZ94,BB94,BD94,BF94,BH94,BN94,BQ94,BT94,BW94,BZ94,CC94,CE94,CG94,CI94,CK94:DD94)</f>
        <v>8</v>
      </c>
    </row>
    <row r="95" spans="1:112" ht="12.75">
      <c r="A95">
        <v>91</v>
      </c>
      <c r="B95" t="s">
        <v>145</v>
      </c>
      <c r="C95" s="19">
        <f>SUM(H95:DD95)</f>
        <v>8</v>
      </c>
      <c r="D95">
        <f>MAX(N95:DD95)</f>
        <v>5</v>
      </c>
      <c r="E95">
        <f>DE95+DF95</f>
        <v>0</v>
      </c>
      <c r="F95">
        <f>DG95+DH95</f>
        <v>8</v>
      </c>
      <c r="G95">
        <f>SUM(BM95,BP95,BS95,BV95,BY95,CB95)</f>
        <v>0</v>
      </c>
      <c r="AJ95">
        <v>0</v>
      </c>
      <c r="AK95">
        <v>0</v>
      </c>
      <c r="AL95">
        <v>0</v>
      </c>
      <c r="AM95">
        <v>0</v>
      </c>
      <c r="AN95">
        <v>0</v>
      </c>
      <c r="AO95">
        <v>0</v>
      </c>
      <c r="AP95">
        <v>0</v>
      </c>
      <c r="AQ95">
        <v>0</v>
      </c>
      <c r="AR95">
        <v>0</v>
      </c>
      <c r="AS95">
        <v>0</v>
      </c>
      <c r="AT95">
        <v>0</v>
      </c>
      <c r="AU95">
        <v>0</v>
      </c>
      <c r="AV95">
        <v>0</v>
      </c>
      <c r="AW95">
        <v>0</v>
      </c>
      <c r="AX95">
        <v>0</v>
      </c>
      <c r="AY95">
        <v>0</v>
      </c>
      <c r="AZ95">
        <v>0</v>
      </c>
      <c r="BA95">
        <v>0</v>
      </c>
      <c r="BC95">
        <v>0</v>
      </c>
      <c r="BE95">
        <v>0</v>
      </c>
      <c r="BG95">
        <v>0</v>
      </c>
      <c r="BI95">
        <v>0</v>
      </c>
      <c r="BJ95">
        <v>0</v>
      </c>
      <c r="BK95">
        <v>0</v>
      </c>
      <c r="BL95">
        <v>0</v>
      </c>
      <c r="BM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0</v>
      </c>
      <c r="CU95">
        <v>5</v>
      </c>
      <c r="CV95">
        <v>0</v>
      </c>
      <c r="CW95">
        <v>0</v>
      </c>
      <c r="CX95">
        <v>0</v>
      </c>
      <c r="CY95">
        <v>0</v>
      </c>
      <c r="CZ95">
        <v>3</v>
      </c>
      <c r="DA95">
        <v>0</v>
      </c>
      <c r="DB95">
        <v>0</v>
      </c>
      <c r="DC95">
        <v>0</v>
      </c>
      <c r="DD95">
        <v>0</v>
      </c>
      <c r="DE95">
        <f>SUM(I95,K95,M95,O95,Q95,S95,U95,W95,Y95,AA95,AC95,AE95,AG95,AI95,AK95,AM95,AO95,AQ95,AS95,AU95)</f>
        <v>0</v>
      </c>
      <c r="DF95">
        <f>SUM(AW95,AY95,BA95,BC95,BE95,BG95,BI95,BJ95,BK95,BL95,BO95,BR95,BU95,BX95,CA95,CD95,CF95,CH95,CJ95)</f>
        <v>0</v>
      </c>
      <c r="DG95">
        <f>SUM(H95,J95,L95,N95,P95,R95,T95,V95,X95,Z95,AB95,AD95,AF95,AH95,AJ95,AL95,AN95,AP95,AR95,AT95)</f>
        <v>0</v>
      </c>
      <c r="DH95">
        <f>SUM(AV95,AX95,AZ95,BB95,BD95,BF95,BH95,BN95,BQ95,BT95,BW95,BZ95,CC95,CE95,CG95,CI95,CK95:DD95)</f>
        <v>8</v>
      </c>
    </row>
    <row r="96" spans="1:112" ht="12.75">
      <c r="A96">
        <v>92</v>
      </c>
      <c r="B96" t="s">
        <v>217</v>
      </c>
      <c r="C96" s="19">
        <f>SUM(H96:DD96)</f>
        <v>8</v>
      </c>
      <c r="D96">
        <f>MAX(N96:DD96)</f>
        <v>5</v>
      </c>
      <c r="E96">
        <f>DE96+DF96</f>
        <v>0</v>
      </c>
      <c r="F96">
        <f>DG96+DH96</f>
        <v>8</v>
      </c>
      <c r="G96">
        <f>SUM(BM96,BP96,BS96,BV96,BY96,CB96)</f>
        <v>0</v>
      </c>
      <c r="AD96">
        <v>3</v>
      </c>
      <c r="AF96">
        <v>5</v>
      </c>
      <c r="DE96">
        <f>SUM(I96,K96,M96,O96,Q96,S96,U96,W96,Y96,AA96,AC96,AE96,AG96,AI96,AK96,AM96,AO96,AQ96,AS96,AU96)</f>
        <v>0</v>
      </c>
      <c r="DF96">
        <f>SUM(AW96,AY96,BA96,BC96,BE96,BG96,BI96,BJ96,BK96,BL96,BO96,BR96,BU96,BX96,CA96,CD96,CF96,CH96,CJ96)</f>
        <v>0</v>
      </c>
      <c r="DG96">
        <f>SUM(H96,J96,L96,N96,P96,R96,T96,V96,X96,Z96,AB96,AD96,AF96,AH96,AJ96,AL96,AN96,AP96,AR96,AT96)</f>
        <v>8</v>
      </c>
      <c r="DH96">
        <f>SUM(AV96,AX96,AZ96,BB96,BD96,BF96,BH96,BN96,BQ96,BT96,BW96,BZ96,CC96,CE96,CG96,CI96,CK96:DD96)</f>
        <v>0</v>
      </c>
    </row>
    <row r="97" spans="1:112" ht="12.75">
      <c r="A97">
        <v>93</v>
      </c>
      <c r="B97" t="s">
        <v>147</v>
      </c>
      <c r="C97" s="19">
        <f>SUM(H97:DD97)</f>
        <v>7.5</v>
      </c>
      <c r="D97">
        <f>MAX(N97:DD97)</f>
        <v>5</v>
      </c>
      <c r="E97">
        <f>DE97+DF97</f>
        <v>0</v>
      </c>
      <c r="F97">
        <f>DG97+DH97</f>
        <v>7.5</v>
      </c>
      <c r="G97">
        <f>SUM(BM97,BP97,BS97,BV97,BY97,CB97)</f>
        <v>0</v>
      </c>
      <c r="AJ97">
        <v>0</v>
      </c>
      <c r="AK97">
        <v>0</v>
      </c>
      <c r="AL97">
        <v>0</v>
      </c>
      <c r="AM97">
        <v>0</v>
      </c>
      <c r="AN97">
        <v>5</v>
      </c>
      <c r="AO97">
        <v>0</v>
      </c>
      <c r="AP97">
        <v>2.5</v>
      </c>
      <c r="AQ97">
        <v>0</v>
      </c>
      <c r="AR97">
        <v>0</v>
      </c>
      <c r="AS97">
        <v>0</v>
      </c>
      <c r="AT97">
        <v>0</v>
      </c>
      <c r="AU97">
        <v>0</v>
      </c>
      <c r="AV97">
        <v>0</v>
      </c>
      <c r="AW97">
        <v>0</v>
      </c>
      <c r="AX97">
        <v>0</v>
      </c>
      <c r="AY97">
        <v>0</v>
      </c>
      <c r="AZ97">
        <v>0</v>
      </c>
      <c r="BA97">
        <v>0</v>
      </c>
      <c r="BC97">
        <v>0</v>
      </c>
      <c r="BE97">
        <v>0</v>
      </c>
      <c r="BG97">
        <v>0</v>
      </c>
      <c r="BI97">
        <v>0</v>
      </c>
      <c r="BJ97">
        <v>0</v>
      </c>
      <c r="BK97">
        <v>0</v>
      </c>
      <c r="BL97">
        <v>0</v>
      </c>
      <c r="BM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f>SUM(I97,K97,M97,O97,Q97,S97,U97,W97,Y97,AA97,AC97,AE97,AG97,AI97,AK97,AM97,AO97,AQ97,AS97,AU97)</f>
        <v>0</v>
      </c>
      <c r="DF97">
        <f>SUM(AW97,AY97,BA97,BC97,BE97,BG97,BI97,BJ97,BK97,BL97,BO97,BR97,BU97,BX97,CA97,CD97,CF97,CH97,CJ97)</f>
        <v>0</v>
      </c>
      <c r="DG97">
        <f>SUM(H97,J97,L97,N97,P97,R97,T97,V97,X97,Z97,AB97,AD97,AF97,AH97,AJ97,AL97,AN97,AP97,AR97,AT97)</f>
        <v>7.5</v>
      </c>
      <c r="DH97">
        <f>SUM(AV97,AX97,AZ97,BB97,BD97,BF97,BH97,BN97,BQ97,BT97,BW97,BZ97,CC97,CE97,CG97,CI97,CK97:DD97)</f>
        <v>0</v>
      </c>
    </row>
    <row r="98" spans="1:112" ht="12.75">
      <c r="A98">
        <v>94</v>
      </c>
      <c r="B98" t="s">
        <v>148</v>
      </c>
      <c r="C98" s="19">
        <f>SUM(H98:DD98)</f>
        <v>7</v>
      </c>
      <c r="D98">
        <f>MAX(N98:DD98)</f>
        <v>7</v>
      </c>
      <c r="E98">
        <f>DE98+DF98</f>
        <v>0</v>
      </c>
      <c r="F98">
        <f>DG98+DH98</f>
        <v>7</v>
      </c>
      <c r="G98">
        <f>SUM(BM98,BP98,BS98,BV98,BY98,CB98)</f>
        <v>0</v>
      </c>
      <c r="AJ98">
        <v>0</v>
      </c>
      <c r="AK98">
        <v>0</v>
      </c>
      <c r="AL98">
        <v>0</v>
      </c>
      <c r="AM98">
        <v>0</v>
      </c>
      <c r="AN98">
        <v>0</v>
      </c>
      <c r="AO98">
        <v>0</v>
      </c>
      <c r="AP98">
        <v>0</v>
      </c>
      <c r="AQ98">
        <v>0</v>
      </c>
      <c r="AR98">
        <v>0</v>
      </c>
      <c r="AS98">
        <v>0</v>
      </c>
      <c r="AT98">
        <v>0</v>
      </c>
      <c r="AU98">
        <v>0</v>
      </c>
      <c r="AV98">
        <v>0</v>
      </c>
      <c r="AW98">
        <v>0</v>
      </c>
      <c r="AX98">
        <v>0</v>
      </c>
      <c r="AY98">
        <v>0</v>
      </c>
      <c r="AZ98">
        <v>0</v>
      </c>
      <c r="BA98">
        <v>0</v>
      </c>
      <c r="BC98">
        <v>0</v>
      </c>
      <c r="BE98">
        <v>0</v>
      </c>
      <c r="BG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7</v>
      </c>
      <c r="CO98">
        <v>0</v>
      </c>
      <c r="CP98">
        <v>0</v>
      </c>
      <c r="CQ98">
        <v>0</v>
      </c>
      <c r="CR98">
        <v>0</v>
      </c>
      <c r="CS98">
        <v>0</v>
      </c>
      <c r="CT98">
        <v>0</v>
      </c>
      <c r="CU98">
        <v>0</v>
      </c>
      <c r="CV98">
        <v>0</v>
      </c>
      <c r="CW98">
        <v>0</v>
      </c>
      <c r="CX98">
        <v>0</v>
      </c>
      <c r="CY98">
        <v>0</v>
      </c>
      <c r="CZ98">
        <v>0</v>
      </c>
      <c r="DA98">
        <v>0</v>
      </c>
      <c r="DB98">
        <v>0</v>
      </c>
      <c r="DC98">
        <v>0</v>
      </c>
      <c r="DD98">
        <v>0</v>
      </c>
      <c r="DE98">
        <f>SUM(I98,K98,M98,O98,Q98,S98,U98,W98,Y98,AA98,AC98,AE98,AG98,AI98,AK98,AM98,AO98,AQ98,AS98,AU98)</f>
        <v>0</v>
      </c>
      <c r="DF98">
        <f>SUM(AW98,AY98,BA98,BC98,BE98,BG98,BI98,BJ98,BK98,BL98,BO98,BR98,BU98,BX98,CA98,CD98,CF98,CH98,CJ98)</f>
        <v>0</v>
      </c>
      <c r="DG98">
        <f>SUM(H98,J98,L98,N98,P98,R98,T98,V98,X98,Z98,AB98,AD98,AF98,AH98,AJ98,AL98,AN98,AP98,AR98,AT98)</f>
        <v>0</v>
      </c>
      <c r="DH98">
        <f>SUM(AV98,AX98,AZ98,BB98,BD98,BF98,BH98,BN98,BQ98,BT98,BW98,BZ98,CC98,CE98,CG98,CI98,CK98:DD98)</f>
        <v>7</v>
      </c>
    </row>
    <row r="99" spans="1:112" ht="12.75">
      <c r="A99">
        <v>95</v>
      </c>
      <c r="B99" t="s">
        <v>149</v>
      </c>
      <c r="C99" s="19">
        <f>SUM(H99:DD99)</f>
        <v>7</v>
      </c>
      <c r="D99">
        <f>MAX(N99:DD99)</f>
        <v>7</v>
      </c>
      <c r="E99">
        <f>DE99+DF99</f>
        <v>0</v>
      </c>
      <c r="F99">
        <f>DG99+DH99</f>
        <v>7</v>
      </c>
      <c r="G99">
        <f>SUM(BM99,BP99,BS99,BV99,BY99,CB99)</f>
        <v>0</v>
      </c>
      <c r="AJ99">
        <v>0</v>
      </c>
      <c r="AK99">
        <v>0</v>
      </c>
      <c r="AL99">
        <v>0</v>
      </c>
      <c r="AM99">
        <v>0</v>
      </c>
      <c r="AN99">
        <v>0</v>
      </c>
      <c r="AO99">
        <v>0</v>
      </c>
      <c r="AP99">
        <v>0</v>
      </c>
      <c r="AQ99">
        <v>0</v>
      </c>
      <c r="AR99">
        <v>0</v>
      </c>
      <c r="AS99">
        <v>0</v>
      </c>
      <c r="AT99">
        <v>0</v>
      </c>
      <c r="AU99">
        <v>0</v>
      </c>
      <c r="AV99">
        <v>0</v>
      </c>
      <c r="AW99">
        <v>0</v>
      </c>
      <c r="AX99">
        <v>0</v>
      </c>
      <c r="AY99">
        <v>0</v>
      </c>
      <c r="AZ99">
        <v>0</v>
      </c>
      <c r="BA99">
        <v>0</v>
      </c>
      <c r="BC99">
        <v>0</v>
      </c>
      <c r="BE99">
        <v>0</v>
      </c>
      <c r="BG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7</v>
      </c>
      <c r="CN99">
        <v>0</v>
      </c>
      <c r="CO99">
        <v>0</v>
      </c>
      <c r="CP99">
        <v>0</v>
      </c>
      <c r="CQ99">
        <v>0</v>
      </c>
      <c r="CR99">
        <v>0</v>
      </c>
      <c r="CS99">
        <v>0</v>
      </c>
      <c r="CT99">
        <v>0</v>
      </c>
      <c r="CU99">
        <v>0</v>
      </c>
      <c r="CV99">
        <v>0</v>
      </c>
      <c r="CW99">
        <v>0</v>
      </c>
      <c r="CX99">
        <v>0</v>
      </c>
      <c r="CY99">
        <v>0</v>
      </c>
      <c r="CZ99">
        <v>0</v>
      </c>
      <c r="DA99">
        <v>0</v>
      </c>
      <c r="DB99">
        <v>0</v>
      </c>
      <c r="DC99">
        <v>0</v>
      </c>
      <c r="DD99">
        <v>0</v>
      </c>
      <c r="DE99">
        <f>SUM(I99,K99,M99,O99,Q99,S99,U99,W99,Y99,AA99,AC99,AE99,AG99,AI99,AK99,AM99,AO99,AQ99,AS99,AU99)</f>
        <v>0</v>
      </c>
      <c r="DF99">
        <f>SUM(AW99,AY99,BA99,BC99,BE99,BG99,BI99,BJ99,BK99,BL99,BO99,BR99,BU99,BX99,CA99,CD99,CF99,CH99,CJ99)</f>
        <v>0</v>
      </c>
      <c r="DG99">
        <f>SUM(H99,J99,L99,N99,P99,R99,T99,V99,X99,Z99,AB99,AD99,AF99,AH99,AJ99,AL99,AN99,AP99,AR99,AT99)</f>
        <v>0</v>
      </c>
      <c r="DH99">
        <f>SUM(AV99,AX99,AZ99,BB99,BD99,BF99,BH99,BN99,BQ99,BT99,BW99,BZ99,CC99,CE99,CG99,CI99,CK99:DD99)</f>
        <v>7</v>
      </c>
    </row>
    <row r="100" spans="1:112" ht="12.75">
      <c r="A100">
        <v>96</v>
      </c>
      <c r="B100" t="s">
        <v>151</v>
      </c>
      <c r="C100" s="19">
        <f>SUM(H100:DD100)</f>
        <v>7</v>
      </c>
      <c r="D100">
        <f>MAX(N100:DD100)</f>
        <v>6</v>
      </c>
      <c r="E100">
        <f>DE100+DF100</f>
        <v>0</v>
      </c>
      <c r="F100">
        <f>DG100+DH100</f>
        <v>7</v>
      </c>
      <c r="G100">
        <f>SUM(BM100,BP100,BS100,BV100,BY100,CB100)</f>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C100">
        <v>0</v>
      </c>
      <c r="BE100">
        <v>0</v>
      </c>
      <c r="BG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0</v>
      </c>
      <c r="CX100">
        <v>0</v>
      </c>
      <c r="CY100">
        <v>1</v>
      </c>
      <c r="CZ100">
        <v>6</v>
      </c>
      <c r="DA100">
        <v>0</v>
      </c>
      <c r="DB100">
        <v>0</v>
      </c>
      <c r="DC100">
        <v>0</v>
      </c>
      <c r="DD100">
        <v>0</v>
      </c>
      <c r="DE100">
        <f>SUM(I100,K100,M100,O100,Q100,S100,U100,W100,Y100,AA100,AC100,AE100,AG100,AI100,AK100,AM100,AO100,AQ100,AS100,AU100)</f>
        <v>0</v>
      </c>
      <c r="DF100">
        <f>SUM(AW100,AY100,BA100,BC100,BE100,BG100,BI100,BJ100,BK100,BL100,BO100,BR100,BU100,BX100,CA100,CD100,CF100,CH100,CJ100)</f>
        <v>0</v>
      </c>
      <c r="DG100">
        <f>SUM(H100,J100,L100,N100,P100,R100,T100,V100,X100,Z100,AB100,AD100,AF100,AH100,AJ100,AL100,AN100,AP100,AR100,AT100)</f>
        <v>0</v>
      </c>
      <c r="DH100">
        <f>SUM(AV100,AX100,AZ100,BB100,BD100,BF100,BH100,BN100,BQ100,BT100,BW100,BZ100,CC100,CE100,CG100,CI100,CK100:DD100)</f>
        <v>7</v>
      </c>
    </row>
    <row r="101" spans="1:112" ht="12.75">
      <c r="A101">
        <v>97</v>
      </c>
      <c r="B101" t="s">
        <v>150</v>
      </c>
      <c r="C101" s="19">
        <f>SUM(H101:DD101)</f>
        <v>7</v>
      </c>
      <c r="D101">
        <f>MAX(N101:DD101)</f>
        <v>6</v>
      </c>
      <c r="E101">
        <f>DE101+DF101</f>
        <v>0</v>
      </c>
      <c r="F101">
        <f>DG101+DH101</f>
        <v>7</v>
      </c>
      <c r="G101">
        <f>SUM(BM101,BP101,BS101,BV101,BY101,CB101)</f>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C101">
        <v>0</v>
      </c>
      <c r="BE101">
        <v>0</v>
      </c>
      <c r="BG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0</v>
      </c>
      <c r="CV101">
        <v>0</v>
      </c>
      <c r="CW101">
        <v>0</v>
      </c>
      <c r="CX101">
        <v>0</v>
      </c>
      <c r="CY101">
        <v>0</v>
      </c>
      <c r="CZ101">
        <v>0</v>
      </c>
      <c r="DA101">
        <v>0</v>
      </c>
      <c r="DB101">
        <v>6</v>
      </c>
      <c r="DC101">
        <v>0</v>
      </c>
      <c r="DD101">
        <v>1</v>
      </c>
      <c r="DE101">
        <f>SUM(I101,K101,M101,O101,Q101,S101,U101,W101,Y101,AA101,AC101,AE101,AG101,AI101,AK101,AM101,AO101,AQ101,AS101,AU101)</f>
        <v>0</v>
      </c>
      <c r="DF101">
        <f>SUM(AW101,AY101,BA101,BC101,BE101,BG101,BI101,BJ101,BK101,BL101,BO101,BR101,BU101,BX101,CA101,CD101,CF101,CH101,CJ101)</f>
        <v>0</v>
      </c>
      <c r="DG101">
        <f>SUM(H101,J101,L101,N101,P101,R101,T101,V101,X101,Z101,AB101,AD101,AF101,AH101,AJ101,AL101,AN101,AP101,AR101,AT101)</f>
        <v>0</v>
      </c>
      <c r="DH101">
        <f>SUM(AV101,AX101,AZ101,BB101,BD101,BF101,BH101,BN101,BQ101,BT101,BW101,BZ101,CC101,CE101,CG101,CI101,CK101:DD101)</f>
        <v>7</v>
      </c>
    </row>
    <row r="102" spans="1:112" ht="12.75">
      <c r="A102">
        <v>98</v>
      </c>
      <c r="B102" t="s">
        <v>153</v>
      </c>
      <c r="C102" s="19">
        <f>SUM(H102:DD102)</f>
        <v>7</v>
      </c>
      <c r="D102">
        <f>MAX(N102:DD102)</f>
        <v>5</v>
      </c>
      <c r="E102">
        <f>DE102+DF102</f>
        <v>0</v>
      </c>
      <c r="F102">
        <f>DG102+DH102</f>
        <v>7</v>
      </c>
      <c r="G102">
        <f>SUM(BM102,BP102,BS102,BV102,BY102,CB102)</f>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C102">
        <v>0</v>
      </c>
      <c r="BE102">
        <v>0</v>
      </c>
      <c r="BG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2</v>
      </c>
      <c r="CZ102">
        <v>5</v>
      </c>
      <c r="DA102">
        <v>0</v>
      </c>
      <c r="DB102">
        <v>0</v>
      </c>
      <c r="DC102">
        <v>0</v>
      </c>
      <c r="DD102">
        <v>0</v>
      </c>
      <c r="DE102">
        <f>SUM(I102,K102,M102,O102,Q102,S102,U102,W102,Y102,AA102,AC102,AE102,AG102,AI102,AK102,AM102,AO102,AQ102,AS102,AU102)</f>
        <v>0</v>
      </c>
      <c r="DF102">
        <f>SUM(AW102,AY102,BA102,BC102,BE102,BG102,BI102,BJ102,BK102,BL102,BO102,BR102,BU102,BX102,CA102,CD102,CF102,CH102,CJ102)</f>
        <v>0</v>
      </c>
      <c r="DG102">
        <f>SUM(H102,J102,L102,N102,P102,R102,T102,V102,X102,Z102,AB102,AD102,AF102,AH102,AJ102,AL102,AN102,AP102,AR102,AT102)</f>
        <v>0</v>
      </c>
      <c r="DH102">
        <f>SUM(AV102,AX102,AZ102,BB102,BD102,BF102,BH102,BN102,BQ102,BT102,BW102,BZ102,CC102,CE102,CG102,CI102,CK102:DD102)</f>
        <v>7</v>
      </c>
    </row>
    <row r="103" spans="1:112" ht="12.75">
      <c r="A103">
        <v>99</v>
      </c>
      <c r="B103" t="s">
        <v>226</v>
      </c>
      <c r="C103" s="19">
        <f>SUM(H103:DD103)</f>
        <v>7</v>
      </c>
      <c r="D103">
        <f>MAX(N103:DD103)</f>
        <v>5</v>
      </c>
      <c r="E103">
        <f>DE103+DF103</f>
        <v>0</v>
      </c>
      <c r="F103">
        <f>DG103+DH103</f>
        <v>7</v>
      </c>
      <c r="G103">
        <f>SUM(BM103,BP103,BS103,BV103,BY103,CB103)</f>
        <v>0</v>
      </c>
      <c r="BD103">
        <v>5</v>
      </c>
      <c r="BF103">
        <v>2</v>
      </c>
      <c r="DE103">
        <f>SUM(I103,K103,M103,O103,Q103,S103,U103,W103,Y103,AA103,AC103,AE103,AG103,AI103,AK103,AM103,AO103,AQ103,AS103,AU103)</f>
        <v>0</v>
      </c>
      <c r="DF103">
        <f>SUM(AW103,AY103,BA103,BC103,BE103,BG103,BI103,BJ103,BK103,BL103,BO103,BR103,BU103,BX103,CA103,CD103,CF103,CH103,CJ103)</f>
        <v>0</v>
      </c>
      <c r="DG103">
        <f>SUM(H103,J103,L103,N103,P103,R103,T103,V103,X103,Z103,AB103,AD103,AF103,AH103,AJ103,AL103,AN103,AP103,AR103,AT103)</f>
        <v>0</v>
      </c>
      <c r="DH103">
        <f>SUM(AV103,AX103,AZ103,BB103,BD103,BF103,BH103,BN103,BQ103,BT103,BW103,BZ103,CC103,CE103,CG103,CI103,CK103:DD103)</f>
        <v>7</v>
      </c>
    </row>
    <row r="104" spans="1:112" ht="12.75">
      <c r="A104">
        <v>100</v>
      </c>
      <c r="B104" t="s">
        <v>152</v>
      </c>
      <c r="C104" s="19">
        <f>SUM(H104:DD104)</f>
        <v>7</v>
      </c>
      <c r="D104">
        <f>MAX(N104:DD104)</f>
        <v>5</v>
      </c>
      <c r="E104">
        <f>DE104+DF104</f>
        <v>0</v>
      </c>
      <c r="F104">
        <f>DG104+DH104</f>
        <v>7</v>
      </c>
      <c r="G104">
        <f>SUM(BM104,BP104,BS104,BV104,BY104,CB104)</f>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C104">
        <v>0</v>
      </c>
      <c r="BE104">
        <v>0</v>
      </c>
      <c r="BG104">
        <v>0</v>
      </c>
      <c r="BI104">
        <v>0</v>
      </c>
      <c r="BJ104">
        <v>0</v>
      </c>
      <c r="BK104">
        <v>0</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0</v>
      </c>
      <c r="CV104">
        <v>0</v>
      </c>
      <c r="CW104">
        <v>0</v>
      </c>
      <c r="CX104">
        <v>0</v>
      </c>
      <c r="CY104">
        <v>0</v>
      </c>
      <c r="CZ104">
        <v>0</v>
      </c>
      <c r="DA104">
        <v>5</v>
      </c>
      <c r="DB104">
        <v>0</v>
      </c>
      <c r="DC104">
        <v>0</v>
      </c>
      <c r="DD104">
        <v>2</v>
      </c>
      <c r="DE104">
        <f>SUM(I104,K104,M104,O104,Q104,S104,U104,W104,Y104,AA104,AC104,AE104,AG104,AI104,AK104,AM104,AO104,AQ104,AS104,AU104)</f>
        <v>0</v>
      </c>
      <c r="DF104">
        <f>SUM(AW104,AY104,BA104,BC104,BE104,BG104,BI104,BJ104,BK104,BL104,BO104,BR104,BU104,BX104,CA104,CD104,CF104,CH104,CJ104)</f>
        <v>0</v>
      </c>
      <c r="DG104">
        <f>SUM(H104,J104,L104,N104,P104,R104,T104,V104,X104,Z104,AB104,AD104,AF104,AH104,AJ104,AL104,AN104,AP104,AR104,AT104)</f>
        <v>0</v>
      </c>
      <c r="DH104">
        <f>SUM(AV104,AX104,AZ104,BB104,BD104,BF104,BH104,BN104,BQ104,BT104,BW104,BZ104,CC104,CE104,CG104,CI104,CK104:DD104)</f>
        <v>7</v>
      </c>
    </row>
    <row r="105" spans="1:112" ht="12.75">
      <c r="A105">
        <v>101</v>
      </c>
      <c r="B105" t="s">
        <v>188</v>
      </c>
      <c r="C105" s="19">
        <f>SUM(H105:DD105)</f>
        <v>7</v>
      </c>
      <c r="D105">
        <f>MAX(N105:DD105)</f>
        <v>5</v>
      </c>
      <c r="E105">
        <f>DE105+DF105</f>
        <v>0</v>
      </c>
      <c r="F105">
        <f>DG105+DH105</f>
        <v>7</v>
      </c>
      <c r="G105">
        <f>SUM(BM105,BP105,BS105,BV105,BY105,CB105)</f>
        <v>0</v>
      </c>
      <c r="AJ105">
        <v>0</v>
      </c>
      <c r="AK105">
        <v>0</v>
      </c>
      <c r="AL105">
        <v>0</v>
      </c>
      <c r="AM105">
        <v>0</v>
      </c>
      <c r="AN105">
        <v>2</v>
      </c>
      <c r="AO105">
        <v>0</v>
      </c>
      <c r="AP105">
        <v>0</v>
      </c>
      <c r="AQ105">
        <v>0</v>
      </c>
      <c r="AR105">
        <v>0</v>
      </c>
      <c r="AS105">
        <v>0</v>
      </c>
      <c r="AT105">
        <v>0</v>
      </c>
      <c r="AU105">
        <v>0</v>
      </c>
      <c r="AV105">
        <v>0</v>
      </c>
      <c r="AW105">
        <v>0</v>
      </c>
      <c r="AX105">
        <v>0</v>
      </c>
      <c r="AY105">
        <v>0</v>
      </c>
      <c r="AZ105">
        <v>0</v>
      </c>
      <c r="BA105">
        <v>0</v>
      </c>
      <c r="BC105">
        <v>0</v>
      </c>
      <c r="BE105">
        <v>0</v>
      </c>
      <c r="BG105">
        <v>0</v>
      </c>
      <c r="BH105">
        <v>5</v>
      </c>
      <c r="BI105">
        <v>0</v>
      </c>
      <c r="BJ105">
        <v>0</v>
      </c>
      <c r="BK105">
        <v>0</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f>SUM(I105,K105,M105,O105,Q105,S105,U105,W105,Y105,AA105,AC105,AE105,AG105,AI105,AK105,AM105,AO105,AQ105,AS105,AU105)</f>
        <v>0</v>
      </c>
      <c r="DF105">
        <f>SUM(AW105,AY105,BA105,BC105,BE105,BG105,BI105,BJ105,BK105,BL105,BO105,BR105,BU105,BX105,CA105,CD105,CF105,CH105,CJ105)</f>
        <v>0</v>
      </c>
      <c r="DG105">
        <f>SUM(H105,J105,L105,N105,P105,R105,T105,V105,X105,Z105,AB105,AD105,AF105,AH105,AJ105,AL105,AN105,AP105,AR105,AT105)</f>
        <v>2</v>
      </c>
      <c r="DH105">
        <f>SUM(AV105,AX105,AZ105,BB105,BD105,BF105,BH105,BN105,BQ105,BT105,BW105,BZ105,CC105,CE105,CG105,CI105,CK105:DD105)</f>
        <v>5</v>
      </c>
    </row>
    <row r="106" spans="1:112" ht="12.75">
      <c r="A106">
        <v>102</v>
      </c>
      <c r="B106" t="s">
        <v>164</v>
      </c>
      <c r="C106" s="19">
        <f>SUM(H106:DD106)</f>
        <v>7</v>
      </c>
      <c r="D106">
        <f>MAX(N106:DD106)</f>
        <v>4</v>
      </c>
      <c r="E106">
        <f>DE106+DF106</f>
        <v>0</v>
      </c>
      <c r="F106">
        <f>DG106+DH106</f>
        <v>7</v>
      </c>
      <c r="G106">
        <f>SUM(BM106,BP106,BS106,BV106,BY106,CB106)</f>
        <v>0</v>
      </c>
      <c r="AJ106">
        <v>0</v>
      </c>
      <c r="AK106">
        <v>0</v>
      </c>
      <c r="AL106">
        <v>0</v>
      </c>
      <c r="AM106">
        <v>0</v>
      </c>
      <c r="AN106">
        <v>0</v>
      </c>
      <c r="AO106">
        <v>0</v>
      </c>
      <c r="AP106">
        <v>0</v>
      </c>
      <c r="AQ106">
        <v>0</v>
      </c>
      <c r="AR106">
        <v>0</v>
      </c>
      <c r="AS106">
        <v>0</v>
      </c>
      <c r="AT106">
        <v>0</v>
      </c>
      <c r="AU106">
        <v>0</v>
      </c>
      <c r="AV106">
        <v>1</v>
      </c>
      <c r="AW106">
        <v>0</v>
      </c>
      <c r="AX106">
        <v>0</v>
      </c>
      <c r="AY106">
        <v>0</v>
      </c>
      <c r="AZ106">
        <v>4</v>
      </c>
      <c r="BA106">
        <v>0</v>
      </c>
      <c r="BB106">
        <v>1</v>
      </c>
      <c r="BC106">
        <v>0</v>
      </c>
      <c r="BE106">
        <v>0</v>
      </c>
      <c r="BF106">
        <v>1</v>
      </c>
      <c r="BG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f>SUM(I106,K106,M106,O106,Q106,S106,U106,W106,Y106,AA106,AC106,AE106,AG106,AI106,AK106,AM106,AO106,AQ106,AS106,AU106)</f>
        <v>0</v>
      </c>
      <c r="DF106">
        <f>SUM(AW106,AY106,BA106,BC106,BE106,BG106,BI106,BJ106,BK106,BL106,BO106,BR106,BU106,BX106,CA106,CD106,CF106,CH106,CJ106)</f>
        <v>0</v>
      </c>
      <c r="DG106">
        <f>SUM(H106,J106,L106,N106,P106,R106,T106,V106,X106,Z106,AB106,AD106,AF106,AH106,AJ106,AL106,AN106,AP106,AR106,AT106)</f>
        <v>0</v>
      </c>
      <c r="DH106">
        <f>SUM(AV106,AX106,AZ106,BB106,BD106,BF106,BH106,BN106,BQ106,BT106,BW106,BZ106,CC106,CE106,CG106,CI106,CK106:DD106)</f>
        <v>7</v>
      </c>
    </row>
    <row r="107" spans="1:112" ht="12.75">
      <c r="A107">
        <v>103</v>
      </c>
      <c r="B107" t="s">
        <v>156</v>
      </c>
      <c r="C107" s="19">
        <f>SUM(H107:DD107)</f>
        <v>6</v>
      </c>
      <c r="D107">
        <f>MAX(N107:DD107)</f>
        <v>6</v>
      </c>
      <c r="E107">
        <f>DE107+DF107</f>
        <v>0</v>
      </c>
      <c r="F107">
        <f>DG107+DH107</f>
        <v>0</v>
      </c>
      <c r="G107">
        <f>SUM(BM107,BP107,BS107,BV107,BY107,CB107)</f>
        <v>6</v>
      </c>
      <c r="AJ107">
        <v>0</v>
      </c>
      <c r="AK107">
        <v>0</v>
      </c>
      <c r="AL107">
        <v>0</v>
      </c>
      <c r="AM107">
        <v>0</v>
      </c>
      <c r="AN107">
        <v>0</v>
      </c>
      <c r="AO107">
        <v>0</v>
      </c>
      <c r="AP107">
        <v>0</v>
      </c>
      <c r="AQ107">
        <v>0</v>
      </c>
      <c r="AR107">
        <v>0</v>
      </c>
      <c r="AS107">
        <v>0</v>
      </c>
      <c r="AT107">
        <v>0</v>
      </c>
      <c r="AU107">
        <v>0</v>
      </c>
      <c r="AV107">
        <v>0</v>
      </c>
      <c r="AW107">
        <v>0</v>
      </c>
      <c r="AX107">
        <v>0</v>
      </c>
      <c r="AY107">
        <v>0</v>
      </c>
      <c r="AZ107">
        <v>0</v>
      </c>
      <c r="BA107">
        <v>0</v>
      </c>
      <c r="BC107">
        <v>0</v>
      </c>
      <c r="BE107">
        <v>0</v>
      </c>
      <c r="BG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6</v>
      </c>
      <c r="CC107">
        <v>0</v>
      </c>
      <c r="CD107">
        <v>0</v>
      </c>
      <c r="CE107">
        <v>0</v>
      </c>
      <c r="CF107">
        <v>0</v>
      </c>
      <c r="CG107">
        <v>0</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f>SUM(I107,K107,M107,O107,Q107,S107,U107,W107,Y107,AA107,AC107,AE107,AG107,AI107,AK107,AM107,AO107,AQ107,AS107,AU107)</f>
        <v>0</v>
      </c>
      <c r="DF107">
        <f>SUM(AW107,AY107,BA107,BC107,BE107,BG107,BI107,BJ107,BK107,BL107,BO107,BR107,BU107,BX107,CA107,CD107,CF107,CH107,CJ107)</f>
        <v>0</v>
      </c>
      <c r="DG107">
        <f>SUM(H107,J107,L107,N107,P107,R107,T107,V107,X107,Z107,AB107,AD107,AF107,AH107,AJ107,AL107,AN107,AP107,AR107,AT107)</f>
        <v>0</v>
      </c>
      <c r="DH107">
        <f>SUM(AV107,AX107,AZ107,BB107,BD107,BF107,BH107,BN107,BQ107,BT107,BW107,BZ107,CC107,CE107,CG107,CI107,CK107:DD107)</f>
        <v>0</v>
      </c>
    </row>
    <row r="108" spans="1:112" ht="12.75">
      <c r="A108">
        <v>104</v>
      </c>
      <c r="B108" t="s">
        <v>154</v>
      </c>
      <c r="C108" s="19">
        <f>SUM(H108:DD108)</f>
        <v>6</v>
      </c>
      <c r="D108">
        <f>MAX(N108:DD108)</f>
        <v>6</v>
      </c>
      <c r="E108">
        <f>DE108+DF108</f>
        <v>0</v>
      </c>
      <c r="F108">
        <f>DG108+DH108</f>
        <v>6</v>
      </c>
      <c r="G108">
        <f>SUM(BM108,BP108,BS108,BV108,BY108,CB108)</f>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C108">
        <v>0</v>
      </c>
      <c r="BE108">
        <v>0</v>
      </c>
      <c r="BG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6</v>
      </c>
      <c r="CO108">
        <v>0</v>
      </c>
      <c r="CP108">
        <v>0</v>
      </c>
      <c r="CQ108">
        <v>0</v>
      </c>
      <c r="CR108">
        <v>0</v>
      </c>
      <c r="CS108">
        <v>0</v>
      </c>
      <c r="CT108">
        <v>0</v>
      </c>
      <c r="CU108">
        <v>0</v>
      </c>
      <c r="CV108">
        <v>0</v>
      </c>
      <c r="CW108">
        <v>0</v>
      </c>
      <c r="CX108">
        <v>0</v>
      </c>
      <c r="CY108">
        <v>0</v>
      </c>
      <c r="CZ108">
        <v>0</v>
      </c>
      <c r="DA108">
        <v>0</v>
      </c>
      <c r="DB108">
        <v>0</v>
      </c>
      <c r="DC108">
        <v>0</v>
      </c>
      <c r="DD108">
        <v>0</v>
      </c>
      <c r="DE108">
        <f>SUM(I108,K108,M108,O108,Q108,S108,U108,W108,Y108,AA108,AC108,AE108,AG108,AI108,AK108,AM108,AO108,AQ108,AS108,AU108)</f>
        <v>0</v>
      </c>
      <c r="DF108">
        <f>SUM(AW108,AY108,BA108,BC108,BE108,BG108,BI108,BJ108,BK108,BL108,BO108,BR108,BU108,BX108,CA108,CD108,CF108,CH108,CJ108)</f>
        <v>0</v>
      </c>
      <c r="DG108">
        <f>SUM(H108,J108,L108,N108,P108,R108,T108,V108,X108,Z108,AB108,AD108,AF108,AH108,AJ108,AL108,AN108,AP108,AR108,AT108)</f>
        <v>0</v>
      </c>
      <c r="DH108">
        <f>SUM(AV108,AX108,AZ108,BB108,BD108,BF108,BH108,BN108,BQ108,BT108,BW108,BZ108,CC108,CE108,CG108,CI108,CK108:DD108)</f>
        <v>6</v>
      </c>
    </row>
    <row r="109" spans="1:112" ht="12.75">
      <c r="A109">
        <v>105</v>
      </c>
      <c r="B109" t="s">
        <v>159</v>
      </c>
      <c r="C109" s="19">
        <f>SUM(H109:DD109)</f>
        <v>6</v>
      </c>
      <c r="D109">
        <f>MAX(N109:DD109)</f>
        <v>6</v>
      </c>
      <c r="E109">
        <f>DE109+DF109</f>
        <v>0</v>
      </c>
      <c r="F109">
        <f>DG109+DH109</f>
        <v>6</v>
      </c>
      <c r="G109">
        <f>SUM(BM109,BP109,BS109,BV109,BY109,CB109)</f>
        <v>0</v>
      </c>
      <c r="AJ109">
        <v>0</v>
      </c>
      <c r="AK109">
        <v>0</v>
      </c>
      <c r="AL109">
        <v>0</v>
      </c>
      <c r="AM109">
        <v>0</v>
      </c>
      <c r="AN109">
        <v>0</v>
      </c>
      <c r="AO109">
        <v>0</v>
      </c>
      <c r="AP109">
        <v>0</v>
      </c>
      <c r="AQ109">
        <v>0</v>
      </c>
      <c r="AR109">
        <v>0</v>
      </c>
      <c r="AS109">
        <v>0</v>
      </c>
      <c r="AT109">
        <v>6</v>
      </c>
      <c r="AU109">
        <v>0</v>
      </c>
      <c r="AV109">
        <v>0</v>
      </c>
      <c r="AW109">
        <v>0</v>
      </c>
      <c r="AX109">
        <v>0</v>
      </c>
      <c r="AY109">
        <v>0</v>
      </c>
      <c r="AZ109">
        <v>0</v>
      </c>
      <c r="BA109">
        <v>0</v>
      </c>
      <c r="BC109">
        <v>0</v>
      </c>
      <c r="BE109">
        <v>0</v>
      </c>
      <c r="BG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v>0</v>
      </c>
      <c r="DD109">
        <v>0</v>
      </c>
      <c r="DE109">
        <f>SUM(I109,K109,M109,O109,Q109,S109,U109,W109,Y109,AA109,AC109,AE109,AG109,AI109,AK109,AM109,AO109,AQ109,AS109,AU109)</f>
        <v>0</v>
      </c>
      <c r="DF109">
        <f>SUM(AW109,AY109,BA109,BC109,BE109,BG109,BI109,BJ109,BK109,BL109,BO109,BR109,BU109,BX109,CA109,CD109,CF109,CH109,CJ109)</f>
        <v>0</v>
      </c>
      <c r="DG109">
        <f>SUM(H109,J109,L109,N109,P109,R109,T109,V109,X109,Z109,AB109,AD109,AF109,AH109,AJ109,AL109,AN109,AP109,AR109,AT109)</f>
        <v>6</v>
      </c>
      <c r="DH109">
        <f>SUM(AV109,AX109,AZ109,BB109,BD109,BF109,BH109,BN109,BQ109,BT109,BW109,BZ109,CC109,CE109,CG109,CI109,CK109:DD109)</f>
        <v>0</v>
      </c>
    </row>
    <row r="110" spans="1:112" ht="12.75">
      <c r="A110">
        <v>106</v>
      </c>
      <c r="B110" t="s">
        <v>155</v>
      </c>
      <c r="C110" s="19">
        <f>SUM(H110:DD110)</f>
        <v>6</v>
      </c>
      <c r="D110">
        <f>MAX(N110:DD110)</f>
        <v>6</v>
      </c>
      <c r="E110">
        <f>DE110+DF110</f>
        <v>0</v>
      </c>
      <c r="F110">
        <f>DG110+DH110</f>
        <v>6</v>
      </c>
      <c r="G110">
        <f>SUM(BM110,BP110,BS110,BV110,BY110,CB110)</f>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C110">
        <v>0</v>
      </c>
      <c r="BE110">
        <v>0</v>
      </c>
      <c r="BG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6</v>
      </c>
      <c r="CY110">
        <v>0</v>
      </c>
      <c r="CZ110">
        <v>0</v>
      </c>
      <c r="DA110">
        <v>0</v>
      </c>
      <c r="DB110">
        <v>0</v>
      </c>
      <c r="DC110">
        <v>0</v>
      </c>
      <c r="DD110">
        <v>0</v>
      </c>
      <c r="DE110">
        <f>SUM(I110,K110,M110,O110,Q110,S110,U110,W110,Y110,AA110,AC110,AE110,AG110,AI110,AK110,AM110,AO110,AQ110,AS110,AU110)</f>
        <v>0</v>
      </c>
      <c r="DF110">
        <f>SUM(AW110,AY110,BA110,BC110,BE110,BG110,BI110,BJ110,BK110,BL110,BO110,BR110,BU110,BX110,CA110,CD110,CF110,CH110,CJ110)</f>
        <v>0</v>
      </c>
      <c r="DG110">
        <f>SUM(H110,J110,L110,N110,P110,R110,T110,V110,X110,Z110,AB110,AD110,AF110,AH110,AJ110,AL110,AN110,AP110,AR110,AT110)</f>
        <v>0</v>
      </c>
      <c r="DH110">
        <f>SUM(AV110,AX110,AZ110,BB110,BD110,BF110,BH110,BN110,BQ110,BT110,BW110,BZ110,CC110,CE110,CG110,CI110,CK110:DD110)</f>
        <v>6</v>
      </c>
    </row>
    <row r="111" spans="1:112" ht="12.75">
      <c r="A111">
        <v>107</v>
      </c>
      <c r="B111" t="s">
        <v>232</v>
      </c>
      <c r="C111" s="19">
        <f>SUM(H111:DD111)</f>
        <v>6</v>
      </c>
      <c r="D111">
        <f>MAX(N111:DD111)</f>
        <v>6</v>
      </c>
      <c r="E111">
        <f>DE111+DF111</f>
        <v>0</v>
      </c>
      <c r="F111">
        <f>DG111+DH111</f>
        <v>6</v>
      </c>
      <c r="G111">
        <f>SUM(BM111,BP111,BS111,BV111,BY111,CB111)</f>
        <v>0</v>
      </c>
      <c r="BB111">
        <v>6</v>
      </c>
      <c r="DE111">
        <f>SUM(I111,K111,M111,O111,Q111,S111,U111,W111,Y111,AA111,AC111,AE111,AG111,AI111,AK111,AM111,AO111,AQ111,AS111,AU111)</f>
        <v>0</v>
      </c>
      <c r="DF111">
        <f>SUM(AW111,AY111,BA111,BC111,BE111,BG111,BI111,BJ111,BK111,BL111,BO111,BR111,BU111,BX111,CA111,CD111,CF111,CH111,CJ111)</f>
        <v>0</v>
      </c>
      <c r="DG111">
        <f>SUM(H111,J111,L111,N111,P111,R111,T111,V111,X111,Z111,AB111,AD111,AF111,AH111,AJ111,AL111,AN111,AP111,AR111,AT111)</f>
        <v>0</v>
      </c>
      <c r="DH111">
        <f>SUM(AV111,AX111,AZ111,BB111,BD111,BF111,BH111,BN111,BQ111,BT111,BW111,BZ111,CC111,CE111,CG111,CI111,CK111:DD111)</f>
        <v>6</v>
      </c>
    </row>
    <row r="112" spans="1:112" ht="12.75">
      <c r="A112">
        <v>108</v>
      </c>
      <c r="B112" t="s">
        <v>157</v>
      </c>
      <c r="C112" s="19">
        <f>SUM(H112:DD112)</f>
        <v>6</v>
      </c>
      <c r="D112">
        <f>MAX(N112:DD112)</f>
        <v>5</v>
      </c>
      <c r="E112">
        <f>DE112+DF112</f>
        <v>0</v>
      </c>
      <c r="F112">
        <f>DG112+DH112</f>
        <v>0</v>
      </c>
      <c r="G112">
        <f>SUM(BM112,BP112,BS112,BV112,BY112,CB112)</f>
        <v>6</v>
      </c>
      <c r="AJ112">
        <v>0</v>
      </c>
      <c r="AK112">
        <v>0</v>
      </c>
      <c r="AL112">
        <v>0</v>
      </c>
      <c r="AM112">
        <v>0</v>
      </c>
      <c r="AN112">
        <v>0</v>
      </c>
      <c r="AO112">
        <v>0</v>
      </c>
      <c r="AP112">
        <v>0</v>
      </c>
      <c r="AQ112">
        <v>0</v>
      </c>
      <c r="AR112">
        <v>0</v>
      </c>
      <c r="AS112">
        <v>0</v>
      </c>
      <c r="AT112">
        <v>0</v>
      </c>
      <c r="AU112">
        <v>0</v>
      </c>
      <c r="AV112">
        <v>0</v>
      </c>
      <c r="AW112">
        <v>0</v>
      </c>
      <c r="AX112">
        <v>0</v>
      </c>
      <c r="AY112">
        <v>0</v>
      </c>
      <c r="AZ112">
        <v>0</v>
      </c>
      <c r="BA112">
        <v>0</v>
      </c>
      <c r="BC112">
        <v>0</v>
      </c>
      <c r="BE112">
        <v>0</v>
      </c>
      <c r="BG112">
        <v>0</v>
      </c>
      <c r="BI112">
        <v>0</v>
      </c>
      <c r="BJ112">
        <v>0</v>
      </c>
      <c r="BK112">
        <v>0</v>
      </c>
      <c r="BL112">
        <v>0</v>
      </c>
      <c r="BM112">
        <v>0</v>
      </c>
      <c r="BN112">
        <v>0</v>
      </c>
      <c r="BO112">
        <v>0</v>
      </c>
      <c r="BP112">
        <v>5</v>
      </c>
      <c r="BQ112">
        <v>0</v>
      </c>
      <c r="BR112">
        <v>0</v>
      </c>
      <c r="BS112">
        <v>1</v>
      </c>
      <c r="BT112">
        <v>0</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f>SUM(I112,K112,M112,O112,Q112,S112,U112,W112,Y112,AA112,AC112,AE112,AG112,AI112,AK112,AM112,AO112,AQ112,AS112,AU112)</f>
        <v>0</v>
      </c>
      <c r="DF112">
        <f>SUM(AW112,AY112,BA112,BC112,BE112,BG112,BI112,BJ112,BK112,BL112,BO112,BR112,BU112,BX112,CA112,CD112,CF112,CH112,CJ112)</f>
        <v>0</v>
      </c>
      <c r="DG112">
        <f>SUM(H112,J112,L112,N112,P112,R112,T112,V112,X112,Z112,AB112,AD112,AF112,AH112,AJ112,AL112,AN112,AP112,AR112,AT112)</f>
        <v>0</v>
      </c>
      <c r="DH112">
        <f>SUM(AV112,AX112,AZ112,BB112,BD112,BF112,BH112,BN112,BQ112,BT112,BW112,BZ112,CC112,CE112,CG112,CI112,CK112:DD112)</f>
        <v>0</v>
      </c>
    </row>
    <row r="113" spans="1:112" ht="12.75">
      <c r="A113">
        <v>109</v>
      </c>
      <c r="B113" t="s">
        <v>160</v>
      </c>
      <c r="C113" s="19">
        <f>SUM(H113:DD113)</f>
        <v>5.5</v>
      </c>
      <c r="D113">
        <f>MAX(N113:DD113)</f>
        <v>2.5</v>
      </c>
      <c r="E113">
        <f>DE113+DF113</f>
        <v>5.5</v>
      </c>
      <c r="F113">
        <f>DG113+DH113</f>
        <v>0</v>
      </c>
      <c r="G113">
        <f>SUM(BM113,BP113,BS113,BV113,BY113,CB113)</f>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C113">
        <v>0</v>
      </c>
      <c r="BE113">
        <v>0</v>
      </c>
      <c r="BG113">
        <v>0</v>
      </c>
      <c r="BI113">
        <v>2</v>
      </c>
      <c r="BJ113">
        <v>0</v>
      </c>
      <c r="BK113">
        <v>0</v>
      </c>
      <c r="BL113">
        <v>1</v>
      </c>
      <c r="BM113">
        <v>0</v>
      </c>
      <c r="BN113">
        <v>0</v>
      </c>
      <c r="BO113">
        <v>2.5</v>
      </c>
      <c r="BP113">
        <v>0</v>
      </c>
      <c r="BQ113">
        <v>0</v>
      </c>
      <c r="BR113">
        <v>0</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f>SUM(I113,K113,M113,O113,Q113,S113,U113,W113,Y113,AA113,AC113,AE113,AG113,AI113,AK113,AM113,AO113,AQ113,AS113,AU113)</f>
        <v>0</v>
      </c>
      <c r="DF113">
        <f>SUM(AW113,AY113,BA113,BC113,BE113,BG113,BI113,BJ113,BK113,BL113,BO113,BR113,BU113,BX113,CA113,CD113,CF113,CH113,CJ113)</f>
        <v>5.5</v>
      </c>
      <c r="DG113">
        <f>SUM(H113,J113,L113,N113,P113,R113,T113,V113,X113,Z113,AB113,AD113,AF113,AH113,AJ113,AL113,AN113,AP113,AR113,AT113)</f>
        <v>0</v>
      </c>
      <c r="DH113">
        <f>SUM(AV113,AX113,AZ113,BB113,BD113,BF113,BH113,BN113,BQ113,BT113,BW113,BZ113,CC113,CE113,CG113,CI113,CK113:DD113)</f>
        <v>0</v>
      </c>
    </row>
    <row r="114" spans="1:112" ht="12.75">
      <c r="A114">
        <v>110</v>
      </c>
      <c r="B114" t="s">
        <v>161</v>
      </c>
      <c r="C114" s="19">
        <f>SUM(H114:DD114)</f>
        <v>5</v>
      </c>
      <c r="D114">
        <f>MAX(N114:DD114)</f>
        <v>5</v>
      </c>
      <c r="E114">
        <f>DE114+DF114</f>
        <v>0</v>
      </c>
      <c r="F114">
        <f>DG114+DH114</f>
        <v>5</v>
      </c>
      <c r="G114">
        <f>SUM(BM114,BP114,BS114,BV114,BY114,CB114)</f>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C114">
        <v>0</v>
      </c>
      <c r="BE114">
        <v>0</v>
      </c>
      <c r="BG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5</v>
      </c>
      <c r="CN114">
        <v>0</v>
      </c>
      <c r="CO114">
        <v>0</v>
      </c>
      <c r="CP114">
        <v>0</v>
      </c>
      <c r="CQ114">
        <v>0</v>
      </c>
      <c r="CR114">
        <v>0</v>
      </c>
      <c r="CS114">
        <v>0</v>
      </c>
      <c r="CT114">
        <v>0</v>
      </c>
      <c r="CU114">
        <v>0</v>
      </c>
      <c r="CV114">
        <v>0</v>
      </c>
      <c r="CW114">
        <v>0</v>
      </c>
      <c r="CX114">
        <v>0</v>
      </c>
      <c r="CY114">
        <v>0</v>
      </c>
      <c r="CZ114">
        <v>0</v>
      </c>
      <c r="DA114">
        <v>0</v>
      </c>
      <c r="DB114">
        <v>0</v>
      </c>
      <c r="DC114">
        <v>0</v>
      </c>
      <c r="DD114">
        <v>0</v>
      </c>
      <c r="DE114">
        <f>SUM(I114,K114,M114,O114,Q114,S114,U114,W114,Y114,AA114,AC114,AE114,AG114,AI114,AK114,AM114,AO114,AQ114,AS114,AU114)</f>
        <v>0</v>
      </c>
      <c r="DF114">
        <f>SUM(AW114,AY114,BA114,BC114,BE114,BG114,BI114,BJ114,BK114,BL114,BO114,BR114,BU114,BX114,CA114,CD114,CF114,CH114,CJ114)</f>
        <v>0</v>
      </c>
      <c r="DG114">
        <f>SUM(H114,J114,L114,N114,P114,R114,T114,V114,X114,Z114,AB114,AD114,AF114,AH114,AJ114,AL114,AN114,AP114,AR114,AT114)</f>
        <v>0</v>
      </c>
      <c r="DH114">
        <f>SUM(AV114,AX114,AZ114,BB114,BD114,BF114,BH114,BN114,BQ114,BT114,BW114,BZ114,CC114,CE114,CG114,CI114,CK114:DD114)</f>
        <v>5</v>
      </c>
    </row>
    <row r="115" spans="1:112" ht="12.75">
      <c r="A115">
        <v>111</v>
      </c>
      <c r="B115" t="s">
        <v>162</v>
      </c>
      <c r="C115" s="19">
        <f>SUM(H115:DD115)</f>
        <v>5</v>
      </c>
      <c r="D115">
        <f>MAX(N115:DD115)</f>
        <v>5</v>
      </c>
      <c r="E115">
        <f>DE115+DF115</f>
        <v>0</v>
      </c>
      <c r="F115">
        <f>DG115+DH115</f>
        <v>5</v>
      </c>
      <c r="G115">
        <f>SUM(BM115,BP115,BS115,BV115,BY115,CB115)</f>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C115">
        <v>0</v>
      </c>
      <c r="BE115">
        <v>0</v>
      </c>
      <c r="BG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5</v>
      </c>
      <c r="CO115">
        <v>0</v>
      </c>
      <c r="CP115">
        <v>0</v>
      </c>
      <c r="CQ115">
        <v>0</v>
      </c>
      <c r="CR115">
        <v>0</v>
      </c>
      <c r="CS115">
        <v>0</v>
      </c>
      <c r="CT115">
        <v>0</v>
      </c>
      <c r="CU115">
        <v>0</v>
      </c>
      <c r="CV115">
        <v>0</v>
      </c>
      <c r="CW115">
        <v>0</v>
      </c>
      <c r="CX115">
        <v>0</v>
      </c>
      <c r="CY115">
        <v>0</v>
      </c>
      <c r="CZ115">
        <v>0</v>
      </c>
      <c r="DA115">
        <v>0</v>
      </c>
      <c r="DB115">
        <v>0</v>
      </c>
      <c r="DC115">
        <v>0</v>
      </c>
      <c r="DD115">
        <v>0</v>
      </c>
      <c r="DE115">
        <f>SUM(I115,K115,M115,O115,Q115,S115,U115,W115,Y115,AA115,AC115,AE115,AG115,AI115,AK115,AM115,AO115,AQ115,AS115,AU115)</f>
        <v>0</v>
      </c>
      <c r="DF115">
        <f>SUM(AW115,AY115,BA115,BC115,BE115,BG115,BI115,BJ115,BK115,BL115,BO115,BR115,BU115,BX115,CA115,CD115,CF115,CH115,CJ115)</f>
        <v>0</v>
      </c>
      <c r="DG115">
        <f>SUM(H115,J115,L115,N115,P115,R115,T115,V115,X115,Z115,AB115,AD115,AF115,AH115,AJ115,AL115,AN115,AP115,AR115,AT115)</f>
        <v>0</v>
      </c>
      <c r="DH115">
        <f>SUM(AV115,AX115,AZ115,BB115,BD115,BF115,BH115,BN115,BQ115,BT115,BW115,BZ115,CC115,CE115,CG115,CI115,CK115:DD115)</f>
        <v>5</v>
      </c>
    </row>
    <row r="116" spans="1:112" ht="12.75">
      <c r="A116">
        <v>112</v>
      </c>
      <c r="B116" t="s">
        <v>163</v>
      </c>
      <c r="C116" s="19">
        <f>SUM(H116:DD116)</f>
        <v>5</v>
      </c>
      <c r="D116">
        <f>MAX(N116:DD116)</f>
        <v>5</v>
      </c>
      <c r="E116">
        <f>DE116+DF116</f>
        <v>0</v>
      </c>
      <c r="F116">
        <f>DG116+DH116</f>
        <v>0</v>
      </c>
      <c r="G116">
        <f>SUM(BM116,BP116,BS116,BV116,BY116,CB116)</f>
        <v>5</v>
      </c>
      <c r="AJ116">
        <v>0</v>
      </c>
      <c r="AK116">
        <v>0</v>
      </c>
      <c r="AL116">
        <v>0</v>
      </c>
      <c r="AM116">
        <v>0</v>
      </c>
      <c r="AN116">
        <v>0</v>
      </c>
      <c r="AO116">
        <v>0</v>
      </c>
      <c r="AP116">
        <v>0</v>
      </c>
      <c r="AQ116">
        <v>0</v>
      </c>
      <c r="AR116">
        <v>0</v>
      </c>
      <c r="AS116">
        <v>0</v>
      </c>
      <c r="AT116">
        <v>0</v>
      </c>
      <c r="AU116">
        <v>0</v>
      </c>
      <c r="AV116">
        <v>0</v>
      </c>
      <c r="AW116">
        <v>0</v>
      </c>
      <c r="AX116">
        <v>0</v>
      </c>
      <c r="AY116">
        <v>0</v>
      </c>
      <c r="AZ116">
        <v>0</v>
      </c>
      <c r="BA116">
        <v>0</v>
      </c>
      <c r="BC116">
        <v>0</v>
      </c>
      <c r="BE116">
        <v>0</v>
      </c>
      <c r="BG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5</v>
      </c>
      <c r="CC116">
        <v>0</v>
      </c>
      <c r="CD116">
        <v>0</v>
      </c>
      <c r="CE116">
        <v>0</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v>0</v>
      </c>
      <c r="DD116">
        <v>0</v>
      </c>
      <c r="DE116">
        <f>SUM(I116,K116,M116,O116,Q116,S116,U116,W116,Y116,AA116,AC116,AE116,AG116,AI116,AK116,AM116,AO116,AQ116,AS116,AU116)</f>
        <v>0</v>
      </c>
      <c r="DF116">
        <f>SUM(AW116,AY116,BA116,BC116,BE116,BG116,BI116,BJ116,BK116,BL116,BO116,BR116,BU116,BX116,CA116,CD116,CF116,CH116,CJ116)</f>
        <v>0</v>
      </c>
      <c r="DG116">
        <f>SUM(H116,J116,L116,N116,P116,R116,T116,V116,X116,Z116,AB116,AD116,AF116,AH116,AJ116,AL116,AN116,AP116,AR116,AT116)</f>
        <v>0</v>
      </c>
      <c r="DH116">
        <f>SUM(AV116,AX116,AZ116,BB116,BD116,BF116,BH116,BN116,BQ116,BT116,BW116,BZ116,CC116,CE116,CG116,CI116,CK116:DD116)</f>
        <v>0</v>
      </c>
    </row>
    <row r="117" spans="1:112" ht="12.75">
      <c r="A117">
        <v>113</v>
      </c>
      <c r="B117" t="s">
        <v>166</v>
      </c>
      <c r="C117" s="19">
        <f>SUM(H117:DD117)</f>
        <v>5</v>
      </c>
      <c r="D117">
        <f>MAX(N117:DD117)</f>
        <v>5</v>
      </c>
      <c r="E117">
        <f>DE117+DF117</f>
        <v>0</v>
      </c>
      <c r="F117">
        <f>DG117+DH117</f>
        <v>5</v>
      </c>
      <c r="G117">
        <f>SUM(BM117,BP117,BS117,BV117,BY117,CB117)</f>
        <v>0</v>
      </c>
      <c r="AJ117">
        <v>0</v>
      </c>
      <c r="AK117">
        <v>0</v>
      </c>
      <c r="AL117">
        <v>0</v>
      </c>
      <c r="AM117">
        <v>0</v>
      </c>
      <c r="AN117">
        <v>0</v>
      </c>
      <c r="AO117">
        <v>0</v>
      </c>
      <c r="AP117">
        <v>0</v>
      </c>
      <c r="AQ117">
        <v>0</v>
      </c>
      <c r="AR117">
        <v>0</v>
      </c>
      <c r="AS117">
        <v>0</v>
      </c>
      <c r="AT117">
        <v>5</v>
      </c>
      <c r="AU117">
        <v>0</v>
      </c>
      <c r="AV117">
        <v>0</v>
      </c>
      <c r="AW117">
        <v>0</v>
      </c>
      <c r="AX117">
        <v>0</v>
      </c>
      <c r="AY117">
        <v>0</v>
      </c>
      <c r="AZ117">
        <v>0</v>
      </c>
      <c r="BA117">
        <v>0</v>
      </c>
      <c r="BC117">
        <v>0</v>
      </c>
      <c r="BE117">
        <v>0</v>
      </c>
      <c r="BG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f>SUM(I117,K117,M117,O117,Q117,S117,U117,W117,Y117,AA117,AC117,AE117,AG117,AI117,AK117,AM117,AO117,AQ117,AS117,AU117)</f>
        <v>0</v>
      </c>
      <c r="DF117">
        <f>SUM(AW117,AY117,BA117,BC117,BE117,BG117,BI117,BJ117,BK117,BL117,BO117,BR117,BU117,BX117,CA117,CD117,CF117,CH117,CJ117)</f>
        <v>0</v>
      </c>
      <c r="DG117">
        <f>SUM(H117,J117,L117,N117,P117,R117,T117,V117,X117,Z117,AB117,AD117,AF117,AH117,AJ117,AL117,AN117,AP117,AR117,AT117)</f>
        <v>5</v>
      </c>
      <c r="DH117">
        <f>SUM(AV117,AX117,AZ117,BB117,BD117,BF117,BH117,BN117,BQ117,BT117,BW117,BZ117,CC117,CE117,CG117,CI117,CK117:DD117)</f>
        <v>0</v>
      </c>
    </row>
    <row r="118" spans="1:112" ht="12.75">
      <c r="A118">
        <v>114</v>
      </c>
      <c r="B118" t="s">
        <v>225</v>
      </c>
      <c r="C118" s="19">
        <f>SUM(H118:DD118)</f>
        <v>5</v>
      </c>
      <c r="D118">
        <f>MAX(N118:DD118)</f>
        <v>3</v>
      </c>
      <c r="E118">
        <f>DE118+DF118</f>
        <v>0</v>
      </c>
      <c r="F118">
        <f>DG118+DH118</f>
        <v>5</v>
      </c>
      <c r="G118">
        <f>SUM(BM118,BP118,BS118,BV118,BY118,CB118)</f>
        <v>0</v>
      </c>
      <c r="BB118">
        <v>2</v>
      </c>
      <c r="BF118">
        <v>3</v>
      </c>
      <c r="DE118">
        <f>SUM(I118,K118,M118,O118,Q118,S118,U118,W118,Y118,AA118,AC118,AE118,AG118,AI118,AK118,AM118,AO118,AQ118,AS118,AU118)</f>
        <v>0</v>
      </c>
      <c r="DF118">
        <f>SUM(AW118,AY118,BA118,BC118,BE118,BG118,BI118,BJ118,BK118,BL118,BO118,BR118,BU118,BX118,CA118,CD118,CF118,CH118,CJ118)</f>
        <v>0</v>
      </c>
      <c r="DG118">
        <f>SUM(H118,J118,L118,N118,P118,R118,T118,V118,X118,Z118,AB118,AD118,AF118,AH118,AJ118,AL118,AN118,AP118,AR118,AT118)</f>
        <v>0</v>
      </c>
      <c r="DH118">
        <f>SUM(AV118,AX118,AZ118,BB118,BD118,BF118,BH118,BN118,BQ118,BT118,BW118,BZ118,CC118,CE118,CG118,CI118,CK118:DD118)</f>
        <v>5</v>
      </c>
    </row>
    <row r="119" spans="1:112" ht="12.75">
      <c r="A119">
        <v>115</v>
      </c>
      <c r="B119" t="s">
        <v>165</v>
      </c>
      <c r="C119" s="19">
        <f>SUM(H119:DD119)</f>
        <v>5</v>
      </c>
      <c r="D119">
        <f>MAX(N119:DD119)</f>
        <v>3</v>
      </c>
      <c r="E119">
        <f>DE119+DF119</f>
        <v>0</v>
      </c>
      <c r="F119">
        <f>DG119+DH119</f>
        <v>5</v>
      </c>
      <c r="G119">
        <f>SUM(BM119,BP119,BS119,BV119,BY119,CB119)</f>
        <v>0</v>
      </c>
      <c r="AJ119">
        <v>0</v>
      </c>
      <c r="AK119">
        <v>0</v>
      </c>
      <c r="AL119">
        <v>0</v>
      </c>
      <c r="AM119">
        <v>0</v>
      </c>
      <c r="AN119">
        <v>0</v>
      </c>
      <c r="AO119">
        <v>0</v>
      </c>
      <c r="AP119">
        <v>0</v>
      </c>
      <c r="AQ119">
        <v>0</v>
      </c>
      <c r="AR119">
        <v>0</v>
      </c>
      <c r="AS119">
        <v>0</v>
      </c>
      <c r="AT119">
        <v>2</v>
      </c>
      <c r="AU119">
        <v>0</v>
      </c>
      <c r="AV119">
        <v>0</v>
      </c>
      <c r="AW119">
        <v>0</v>
      </c>
      <c r="AX119">
        <v>3</v>
      </c>
      <c r="AY119">
        <v>0</v>
      </c>
      <c r="AZ119">
        <v>0</v>
      </c>
      <c r="BA119">
        <v>0</v>
      </c>
      <c r="BC119">
        <v>0</v>
      </c>
      <c r="BE119">
        <v>0</v>
      </c>
      <c r="BG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f>SUM(I119,K119,M119,O119,Q119,S119,U119,W119,Y119,AA119,AC119,AE119,AG119,AI119,AK119,AM119,AO119,AQ119,AS119,AU119)</f>
        <v>0</v>
      </c>
      <c r="DF119">
        <f>SUM(AW119,AY119,BA119,BC119,BE119,BG119,BI119,BJ119,BK119,BL119,BO119,BR119,BU119,BX119,CA119,CD119,CF119,CH119,CJ119)</f>
        <v>0</v>
      </c>
      <c r="DG119">
        <f>SUM(H119,J119,L119,N119,P119,R119,T119,V119,X119,Z119,AB119,AD119,AF119,AH119,AJ119,AL119,AN119,AP119,AR119,AT119)</f>
        <v>2</v>
      </c>
      <c r="DH119">
        <f>SUM(AV119,AX119,AZ119,BB119,BD119,BF119,BH119,BN119,BQ119,BT119,BW119,BZ119,CC119,CE119,CG119,CI119,CK119:DD119)</f>
        <v>3</v>
      </c>
    </row>
    <row r="120" spans="1:112" ht="12.75">
      <c r="A120">
        <v>116</v>
      </c>
      <c r="B120" t="s">
        <v>174</v>
      </c>
      <c r="C120" s="19">
        <f>SUM(H120:DD120)</f>
        <v>4</v>
      </c>
      <c r="D120">
        <f>MAX(N120:DD120)</f>
        <v>4</v>
      </c>
      <c r="E120">
        <f>DE120+DF120</f>
        <v>0</v>
      </c>
      <c r="F120">
        <f>DG120+DH120</f>
        <v>4</v>
      </c>
      <c r="G120">
        <f>SUM(BM120,BP120,BS120,BV120,BY120,CB120)</f>
        <v>0</v>
      </c>
      <c r="AJ120">
        <v>0</v>
      </c>
      <c r="AK120">
        <v>0</v>
      </c>
      <c r="AL120">
        <v>0</v>
      </c>
      <c r="AM120">
        <v>0</v>
      </c>
      <c r="AN120">
        <v>0</v>
      </c>
      <c r="AO120">
        <v>0</v>
      </c>
      <c r="AP120">
        <v>4</v>
      </c>
      <c r="AQ120">
        <v>0</v>
      </c>
      <c r="AR120">
        <v>0</v>
      </c>
      <c r="AS120">
        <v>0</v>
      </c>
      <c r="AT120">
        <v>0</v>
      </c>
      <c r="AU120">
        <v>0</v>
      </c>
      <c r="AV120">
        <v>0</v>
      </c>
      <c r="AW120">
        <v>0</v>
      </c>
      <c r="AX120">
        <v>0</v>
      </c>
      <c r="AY120">
        <v>0</v>
      </c>
      <c r="AZ120">
        <v>0</v>
      </c>
      <c r="BA120">
        <v>0</v>
      </c>
      <c r="BC120">
        <v>0</v>
      </c>
      <c r="BE120">
        <v>0</v>
      </c>
      <c r="BG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f>SUM(I120,K120,M120,O120,Q120,S120,U120,W120,Y120,AA120,AC120,AE120,AG120,AI120,AK120,AM120,AO120,AQ120,AS120,AU120)</f>
        <v>0</v>
      </c>
      <c r="DF120">
        <f>SUM(AW120,AY120,BA120,BC120,BE120,BG120,BI120,BJ120,BK120,BL120,BO120,BR120,BU120,BX120,CA120,CD120,CF120,CH120,CJ120)</f>
        <v>0</v>
      </c>
      <c r="DG120">
        <f>SUM(H120,J120,L120,N120,P120,R120,T120,V120,X120,Z120,AB120,AD120,AF120,AH120,AJ120,AL120,AN120,AP120,AR120,AT120)</f>
        <v>4</v>
      </c>
      <c r="DH120">
        <f>SUM(AV120,AX120,AZ120,BB120,BD120,BF120,BH120,BN120,BQ120,BT120,BW120,BZ120,CC120,CE120,CG120,CI120,CK120:DD120)</f>
        <v>0</v>
      </c>
    </row>
    <row r="121" spans="1:112" ht="12.75">
      <c r="A121">
        <v>117</v>
      </c>
      <c r="B121" t="s">
        <v>169</v>
      </c>
      <c r="C121" s="19">
        <f>SUM(H121:DD121)</f>
        <v>4</v>
      </c>
      <c r="D121">
        <f>MAX(N121:DD121)</f>
        <v>4</v>
      </c>
      <c r="E121">
        <f>DE121+DF121</f>
        <v>4</v>
      </c>
      <c r="F121">
        <f>DG121+DH121</f>
        <v>0</v>
      </c>
      <c r="G121">
        <f>SUM(BM121,BP121,BS121,BV121,BY121,CB121)</f>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C121">
        <v>0</v>
      </c>
      <c r="BE121">
        <v>0</v>
      </c>
      <c r="BG121">
        <v>0</v>
      </c>
      <c r="BI121">
        <v>0</v>
      </c>
      <c r="BJ121">
        <v>0</v>
      </c>
      <c r="BK121">
        <v>0</v>
      </c>
      <c r="BL121">
        <v>4</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f>SUM(I121,K121,M121,O121,Q121,S121,U121,W121,Y121,AA121,AC121,AE121,AG121,AI121,AK121,AM121,AO121,AQ121,AS121,AU121)</f>
        <v>0</v>
      </c>
      <c r="DF121">
        <f>SUM(AW121,AY121,BA121,BC121,BE121,BG121,BI121,BJ121,BK121,BL121,BO121,BR121,BU121,BX121,CA121,CD121,CF121,CH121,CJ121)</f>
        <v>4</v>
      </c>
      <c r="DG121">
        <f>SUM(H121,J121,L121,N121,P121,R121,T121,V121,X121,Z121,AB121,AD121,AF121,AH121,AJ121,AL121,AN121,AP121,AR121,AT121)</f>
        <v>0</v>
      </c>
      <c r="DH121">
        <f>SUM(AV121,AX121,AZ121,BB121,BD121,BF121,BH121,BN121,BQ121,BT121,BW121,BZ121,CC121,CE121,CG121,CI121,CK121:DD121)</f>
        <v>0</v>
      </c>
    </row>
    <row r="122" spans="1:112" ht="12.75">
      <c r="A122">
        <v>118</v>
      </c>
      <c r="B122" t="s">
        <v>170</v>
      </c>
      <c r="C122" s="19">
        <f>SUM(H122:DD122)</f>
        <v>4</v>
      </c>
      <c r="D122">
        <f>MAX(N122:DD122)</f>
        <v>4</v>
      </c>
      <c r="E122">
        <f>DE122+DF122</f>
        <v>0</v>
      </c>
      <c r="F122">
        <f>DG122+DH122</f>
        <v>0</v>
      </c>
      <c r="G122">
        <f>SUM(BM122,BP122,BS122,BV122,BY122,CB122)</f>
        <v>4</v>
      </c>
      <c r="AJ122">
        <v>0</v>
      </c>
      <c r="AK122">
        <v>0</v>
      </c>
      <c r="AL122">
        <v>0</v>
      </c>
      <c r="AM122">
        <v>0</v>
      </c>
      <c r="AN122">
        <v>0</v>
      </c>
      <c r="AO122">
        <v>0</v>
      </c>
      <c r="AP122">
        <v>0</v>
      </c>
      <c r="AQ122">
        <v>0</v>
      </c>
      <c r="AR122">
        <v>0</v>
      </c>
      <c r="AS122">
        <v>0</v>
      </c>
      <c r="AT122">
        <v>0</v>
      </c>
      <c r="AU122">
        <v>0</v>
      </c>
      <c r="AV122">
        <v>0</v>
      </c>
      <c r="AW122">
        <v>0</v>
      </c>
      <c r="AX122">
        <v>0</v>
      </c>
      <c r="AY122">
        <v>0</v>
      </c>
      <c r="AZ122">
        <v>0</v>
      </c>
      <c r="BA122">
        <v>0</v>
      </c>
      <c r="BC122">
        <v>0</v>
      </c>
      <c r="BE122">
        <v>0</v>
      </c>
      <c r="BG122">
        <v>0</v>
      </c>
      <c r="BI122">
        <v>0</v>
      </c>
      <c r="BJ122">
        <v>0</v>
      </c>
      <c r="BK122">
        <v>0</v>
      </c>
      <c r="BL122">
        <v>0</v>
      </c>
      <c r="BM122">
        <v>0</v>
      </c>
      <c r="BN122">
        <v>0</v>
      </c>
      <c r="BO122">
        <v>0</v>
      </c>
      <c r="BP122">
        <v>4</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f>SUM(I122,K122,M122,O122,Q122,S122,U122,W122,Y122,AA122,AC122,AE122,AG122,AI122,AK122,AM122,AO122,AQ122,AS122,AU122)</f>
        <v>0</v>
      </c>
      <c r="DF122">
        <f>SUM(AW122,AY122,BA122,BC122,BE122,BG122,BI122,BJ122,BK122,BL122,BO122,BR122,BU122,BX122,CA122,CD122,CF122,CH122,CJ122)</f>
        <v>0</v>
      </c>
      <c r="DG122">
        <f>SUM(H122,J122,L122,N122,P122,R122,T122,V122,X122,Z122,AB122,AD122,AF122,AH122,AJ122,AL122,AN122,AP122,AR122,AT122)</f>
        <v>0</v>
      </c>
      <c r="DH122">
        <f>SUM(AV122,AX122,AZ122,BB122,BD122,BF122,BH122,BN122,BQ122,BT122,BW122,BZ122,CC122,CE122,CG122,CI122,CK122:DD122)</f>
        <v>0</v>
      </c>
    </row>
    <row r="123" spans="1:112" ht="12.75">
      <c r="A123">
        <v>119</v>
      </c>
      <c r="B123" t="s">
        <v>248</v>
      </c>
      <c r="C123" s="19">
        <f>SUM(H123:DD123)</f>
        <v>4</v>
      </c>
      <c r="D123">
        <f>MAX(N123:DD123)</f>
        <v>4</v>
      </c>
      <c r="E123">
        <f>DE123+DF123</f>
        <v>0</v>
      </c>
      <c r="F123">
        <f>DG123+DH123</f>
        <v>4</v>
      </c>
      <c r="G123">
        <f>SUM(BM123,BP123,BS123,BV123,BY123,CB123)</f>
        <v>0</v>
      </c>
      <c r="BH123">
        <v>4</v>
      </c>
      <c r="DE123">
        <f>SUM(I123,K123,M123,O123,Q123,S123,U123,W123,Y123,AA123,AC123,AE123,AG123,AI123,AK123,AM123,AO123,AQ123,AS123,AU123)</f>
        <v>0</v>
      </c>
      <c r="DF123">
        <f>SUM(AW123,AY123,BA123,BC123,BE123,BG123,BI123,BJ123,BK123,BL123,BO123,BR123,BU123,BX123,CA123,CD123,CF123,CH123,CJ123)</f>
        <v>0</v>
      </c>
      <c r="DG123">
        <f>SUM(H123,J123,L123,N123,P123,R123,T123,V123,X123,Z123,AB123,AD123,AF123,AH123,AJ123,AL123,AN123,AP123,AR123,AT123)</f>
        <v>0</v>
      </c>
      <c r="DH123">
        <f>SUM(AV123,AX123,AZ123,BB123,BD123,BF123,BH123,BN123,BQ123,BT123,BW123,BZ123,CC123,CE123,CG123,CI123,CK123:DD123)</f>
        <v>4</v>
      </c>
    </row>
    <row r="124" spans="1:112" ht="12.75">
      <c r="A124">
        <v>120</v>
      </c>
      <c r="B124" t="s">
        <v>167</v>
      </c>
      <c r="C124" s="19">
        <f>SUM(H124:DD124)</f>
        <v>4</v>
      </c>
      <c r="D124">
        <f>MAX(N124:DD124)</f>
        <v>4</v>
      </c>
      <c r="E124">
        <f>DE124+DF124</f>
        <v>0</v>
      </c>
      <c r="F124">
        <f>DG124+DH124</f>
        <v>4</v>
      </c>
      <c r="G124">
        <f>SUM(BM124,BP124,BS124,BV124,BY124,CB124)</f>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C124">
        <v>0</v>
      </c>
      <c r="BE124">
        <v>0</v>
      </c>
      <c r="BG124">
        <v>0</v>
      </c>
      <c r="BI124">
        <v>0</v>
      </c>
      <c r="BJ124">
        <v>0</v>
      </c>
      <c r="BK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4</v>
      </c>
      <c r="CO124">
        <v>0</v>
      </c>
      <c r="CP124">
        <v>0</v>
      </c>
      <c r="CQ124">
        <v>0</v>
      </c>
      <c r="CR124">
        <v>0</v>
      </c>
      <c r="CS124">
        <v>0</v>
      </c>
      <c r="CT124">
        <v>0</v>
      </c>
      <c r="CU124">
        <v>0</v>
      </c>
      <c r="CV124">
        <v>0</v>
      </c>
      <c r="CW124">
        <v>0</v>
      </c>
      <c r="CX124">
        <v>0</v>
      </c>
      <c r="CY124">
        <v>0</v>
      </c>
      <c r="CZ124">
        <v>0</v>
      </c>
      <c r="DA124">
        <v>0</v>
      </c>
      <c r="DB124">
        <v>0</v>
      </c>
      <c r="DC124">
        <v>0</v>
      </c>
      <c r="DD124">
        <v>0</v>
      </c>
      <c r="DE124">
        <f>SUM(I124,K124,M124,O124,Q124,S124,U124,W124,Y124,AA124,AC124,AE124,AG124,AI124,AK124,AM124,AO124,AQ124,AS124,AU124)</f>
        <v>0</v>
      </c>
      <c r="DF124">
        <f>SUM(AW124,AY124,BA124,BC124,BE124,BG124,BI124,BJ124,BK124,BL124,BO124,BR124,BU124,BX124,CA124,CD124,CF124,CH124,CJ124)</f>
        <v>0</v>
      </c>
      <c r="DG124">
        <f>SUM(H124,J124,L124,N124,P124,R124,T124,V124,X124,Z124,AB124,AD124,AF124,AH124,AJ124,AL124,AN124,AP124,AR124,AT124)</f>
        <v>0</v>
      </c>
      <c r="DH124">
        <f>SUM(AV124,AX124,AZ124,BB124,BD124,BF124,BH124,BN124,BQ124,BT124,BW124,BZ124,CC124,CE124,CG124,CI124,CK124:DD124)</f>
        <v>4</v>
      </c>
    </row>
    <row r="125" spans="1:112" ht="12.75">
      <c r="A125">
        <v>121</v>
      </c>
      <c r="B125" t="s">
        <v>233</v>
      </c>
      <c r="C125" s="19">
        <f>SUM(H125:DD125)</f>
        <v>4</v>
      </c>
      <c r="D125">
        <f>MAX(N125:DD125)</f>
        <v>4</v>
      </c>
      <c r="E125">
        <f>DE125+DF125</f>
        <v>0</v>
      </c>
      <c r="F125">
        <f>DG125+DH125</f>
        <v>4</v>
      </c>
      <c r="G125">
        <f>SUM(BM125,BP125,BS125,BV125,BY125,CB125)</f>
        <v>0</v>
      </c>
      <c r="AB125">
        <v>4</v>
      </c>
      <c r="DE125">
        <f>SUM(I125,K125,M125,O125,Q125,S125,U125,W125,Y125,AA125,AC125,AE125,AG125,AI125,AK125,AM125,AO125,AQ125,AS125,AU125)</f>
        <v>0</v>
      </c>
      <c r="DF125">
        <f>SUM(AW125,AY125,BA125,BC125,BE125,BG125,BI125,BJ125,BK125,BL125,BO125,BR125,BU125,BX125,CA125,CD125,CF125,CH125,CJ125)</f>
        <v>0</v>
      </c>
      <c r="DG125">
        <f>SUM(H125,J125,L125,N125,P125,R125,T125,V125,X125,Z125,AB125,AD125,AF125,AH125,AJ125,AL125,AN125,AP125,AR125,AT125)</f>
        <v>4</v>
      </c>
      <c r="DH125">
        <f>SUM(AV125,AX125,AZ125,BB125,BD125,BF125,BH125,BN125,BQ125,BT125,BW125,BZ125,CC125,CE125,CG125,CI125,CK125:DD125)</f>
        <v>0</v>
      </c>
    </row>
    <row r="126" spans="1:112" ht="12.75">
      <c r="A126">
        <v>122</v>
      </c>
      <c r="B126" t="s">
        <v>168</v>
      </c>
      <c r="C126" s="19">
        <f>SUM(H126:DD126)</f>
        <v>4</v>
      </c>
      <c r="D126">
        <f>MAX(N126:DD126)</f>
        <v>4</v>
      </c>
      <c r="E126">
        <f>DE126+DF126</f>
        <v>0</v>
      </c>
      <c r="F126">
        <f>DG126+DH126</f>
        <v>4</v>
      </c>
      <c r="G126">
        <f>SUM(BM126,BP126,BS126,BV126,BY126,CB126)</f>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C126">
        <v>0</v>
      </c>
      <c r="BE126">
        <v>0</v>
      </c>
      <c r="BG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0</v>
      </c>
      <c r="DA126">
        <v>0</v>
      </c>
      <c r="DB126">
        <v>0</v>
      </c>
      <c r="DC126">
        <v>0</v>
      </c>
      <c r="DD126">
        <v>4</v>
      </c>
      <c r="DE126">
        <f>SUM(I126,K126,M126,O126,Q126,S126,U126,W126,Y126,AA126,AC126,AE126,AG126,AI126,AK126,AM126,AO126,AQ126,AS126,AU126)</f>
        <v>0</v>
      </c>
      <c r="DF126">
        <f>SUM(AW126,AY126,BA126,BC126,BE126,BG126,BI126,BJ126,BK126,BL126,BO126,BR126,BU126,BX126,CA126,CD126,CF126,CH126,CJ126)</f>
        <v>0</v>
      </c>
      <c r="DG126">
        <f>SUM(H126,J126,L126,N126,P126,R126,T126,V126,X126,Z126,AB126,AD126,AF126,AH126,AJ126,AL126,AN126,AP126,AR126,AT126)</f>
        <v>0</v>
      </c>
      <c r="DH126">
        <f>SUM(AV126,AX126,AZ126,BB126,BD126,BF126,BH126,BN126,BQ126,BT126,BW126,BZ126,CC126,CE126,CG126,CI126,CK126:DD126)</f>
        <v>4</v>
      </c>
    </row>
    <row r="127" spans="1:112" ht="12.75">
      <c r="A127">
        <v>123</v>
      </c>
      <c r="B127" t="s">
        <v>173</v>
      </c>
      <c r="C127" s="19">
        <f>SUM(H127:DD127)</f>
        <v>4</v>
      </c>
      <c r="D127">
        <f>MAX(N127:DD127)</f>
        <v>4</v>
      </c>
      <c r="E127">
        <f>DE127+DF127</f>
        <v>0</v>
      </c>
      <c r="F127">
        <f>DG127+DH127</f>
        <v>4</v>
      </c>
      <c r="G127">
        <f>SUM(BM127,BP127,BS127,BV127,BY127,CB127)</f>
        <v>0</v>
      </c>
      <c r="AJ127">
        <v>0</v>
      </c>
      <c r="AK127">
        <v>0</v>
      </c>
      <c r="AL127">
        <v>0</v>
      </c>
      <c r="AM127">
        <v>0</v>
      </c>
      <c r="AN127">
        <v>0</v>
      </c>
      <c r="AO127">
        <v>0</v>
      </c>
      <c r="AP127">
        <v>0</v>
      </c>
      <c r="AQ127">
        <v>0</v>
      </c>
      <c r="AR127">
        <v>4</v>
      </c>
      <c r="AS127">
        <v>0</v>
      </c>
      <c r="AT127">
        <v>0</v>
      </c>
      <c r="AU127">
        <v>0</v>
      </c>
      <c r="AV127">
        <v>0</v>
      </c>
      <c r="AW127">
        <v>0</v>
      </c>
      <c r="AX127">
        <v>0</v>
      </c>
      <c r="AY127">
        <v>0</v>
      </c>
      <c r="AZ127">
        <v>0</v>
      </c>
      <c r="BA127">
        <v>0</v>
      </c>
      <c r="BC127">
        <v>0</v>
      </c>
      <c r="BE127">
        <v>0</v>
      </c>
      <c r="BG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f>SUM(I127,K127,M127,O127,Q127,S127,U127,W127,Y127,AA127,AC127,AE127,AG127,AI127,AK127,AM127,AO127,AQ127,AS127,AU127)</f>
        <v>0</v>
      </c>
      <c r="DF127">
        <f>SUM(AW127,AY127,BA127,BC127,BE127,BG127,BI127,BJ127,BK127,BL127,BO127,BR127,BU127,BX127,CA127,CD127,CF127,CH127,CJ127)</f>
        <v>0</v>
      </c>
      <c r="DG127">
        <f>SUM(H127,J127,L127,N127,P127,R127,T127,V127,X127,Z127,AB127,AD127,AF127,AH127,AJ127,AL127,AN127,AP127,AR127,AT127)</f>
        <v>4</v>
      </c>
      <c r="DH127">
        <f>SUM(AV127,AX127,AZ127,BB127,BD127,BF127,BH127,BN127,BQ127,BT127,BW127,BZ127,CC127,CE127,CG127,CI127,CK127:DD127)</f>
        <v>0</v>
      </c>
    </row>
    <row r="128" spans="1:112" ht="12.75">
      <c r="A128">
        <v>124</v>
      </c>
      <c r="B128" t="s">
        <v>171</v>
      </c>
      <c r="C128" s="19">
        <f>SUM(H128:DD128)</f>
        <v>4</v>
      </c>
      <c r="D128">
        <f>MAX(N128:DD128)</f>
        <v>3</v>
      </c>
      <c r="E128">
        <f>DE128+DF128</f>
        <v>1</v>
      </c>
      <c r="F128">
        <f>DG128+DH128</f>
        <v>3</v>
      </c>
      <c r="G128">
        <f>SUM(BM128,BP128,BS128,BV128,BY128,CB128)</f>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C128">
        <v>0</v>
      </c>
      <c r="BE128">
        <v>0</v>
      </c>
      <c r="BG128">
        <v>0</v>
      </c>
      <c r="BI128">
        <v>0</v>
      </c>
      <c r="BJ128">
        <v>0</v>
      </c>
      <c r="BK128">
        <v>0</v>
      </c>
      <c r="BL128">
        <v>0</v>
      </c>
      <c r="BM128">
        <v>0</v>
      </c>
      <c r="BN128">
        <v>0</v>
      </c>
      <c r="BO128">
        <v>0</v>
      </c>
      <c r="BP128">
        <v>0</v>
      </c>
      <c r="BQ128">
        <v>0</v>
      </c>
      <c r="BR128">
        <v>0</v>
      </c>
      <c r="BS128">
        <v>0</v>
      </c>
      <c r="BT128">
        <v>0</v>
      </c>
      <c r="BU128">
        <v>0</v>
      </c>
      <c r="BV128">
        <v>0</v>
      </c>
      <c r="BW128">
        <v>0</v>
      </c>
      <c r="BX128">
        <v>0</v>
      </c>
      <c r="BY128">
        <v>0</v>
      </c>
      <c r="BZ128">
        <v>3</v>
      </c>
      <c r="CA128">
        <v>0</v>
      </c>
      <c r="CB128">
        <v>0</v>
      </c>
      <c r="CC128">
        <v>0</v>
      </c>
      <c r="CD128">
        <v>0</v>
      </c>
      <c r="CE128">
        <v>0</v>
      </c>
      <c r="CF128">
        <v>0</v>
      </c>
      <c r="CG128">
        <v>0</v>
      </c>
      <c r="CH128">
        <v>1</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f>SUM(I128,K128,M128,O128,Q128,S128,U128,W128,Y128,AA128,AC128,AE128,AG128,AI128,AK128,AM128,AO128,AQ128,AS128,AU128)</f>
        <v>0</v>
      </c>
      <c r="DF128">
        <f>SUM(AW128,AY128,BA128,BC128,BE128,BG128,BI128,BJ128,BK128,BL128,BO128,BR128,BU128,BX128,CA128,CD128,CF128,CH128,CJ128)</f>
        <v>1</v>
      </c>
      <c r="DG128">
        <f>SUM(H128,J128,L128,N128,P128,R128,T128,V128,X128,Z128,AB128,AD128,AF128,AH128,AJ128,AL128,AN128,AP128,AR128,AT128)</f>
        <v>0</v>
      </c>
      <c r="DH128">
        <f>SUM(AV128,AX128,AZ128,BB128,BD128,BF128,BH128,BN128,BQ128,BT128,BW128,BZ128,CC128,CE128,CG128,CI128,CK128:DD128)</f>
        <v>3</v>
      </c>
    </row>
    <row r="129" spans="1:112" ht="12.75">
      <c r="A129">
        <v>125</v>
      </c>
      <c r="B129" t="s">
        <v>185</v>
      </c>
      <c r="C129" s="19">
        <f>SUM(H129:DD129)</f>
        <v>4</v>
      </c>
      <c r="D129">
        <f>MAX(N129:DD129)</f>
        <v>2</v>
      </c>
      <c r="E129">
        <f>DE129+DF129</f>
        <v>3</v>
      </c>
      <c r="F129">
        <f>DG129+DH129</f>
        <v>1</v>
      </c>
      <c r="G129">
        <f>SUM(BM129,BP129,BS129,BV129,BY129,CB129)</f>
        <v>0</v>
      </c>
      <c r="AI129">
        <v>1</v>
      </c>
      <c r="AJ129">
        <v>1</v>
      </c>
      <c r="AK129">
        <v>0</v>
      </c>
      <c r="AL129">
        <v>0</v>
      </c>
      <c r="AM129">
        <v>2</v>
      </c>
      <c r="AN129">
        <v>0</v>
      </c>
      <c r="AO129">
        <v>0</v>
      </c>
      <c r="AP129">
        <v>0</v>
      </c>
      <c r="AQ129">
        <v>0</v>
      </c>
      <c r="AR129">
        <v>0</v>
      </c>
      <c r="AS129">
        <v>0</v>
      </c>
      <c r="AT129">
        <v>0</v>
      </c>
      <c r="AU129">
        <v>0</v>
      </c>
      <c r="AV129">
        <v>0</v>
      </c>
      <c r="AW129">
        <v>0</v>
      </c>
      <c r="AX129">
        <v>0</v>
      </c>
      <c r="AY129">
        <v>0</v>
      </c>
      <c r="AZ129">
        <v>0</v>
      </c>
      <c r="BA129">
        <v>0</v>
      </c>
      <c r="BC129">
        <v>0</v>
      </c>
      <c r="BE129">
        <v>0</v>
      </c>
      <c r="BG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v>0</v>
      </c>
      <c r="DB129">
        <v>0</v>
      </c>
      <c r="DC129">
        <v>0</v>
      </c>
      <c r="DD129">
        <v>0</v>
      </c>
      <c r="DE129">
        <f>SUM(I129,K129,M129,O129,Q129,S129,U129,W129,Y129,AA129,AC129,AE129,AG129,AI129,AK129,AM129,AO129,AQ129,AS129,AU129)</f>
        <v>3</v>
      </c>
      <c r="DF129">
        <f>SUM(AW129,AY129,BA129,BC129,BE129,BG129,BI129,BJ129,BK129,BL129,BO129,BR129,BU129,BX129,CA129,CD129,CF129,CH129,CJ129)</f>
        <v>0</v>
      </c>
      <c r="DG129">
        <f>SUM(H129,J129,L129,N129,P129,R129,T129,V129,X129,Z129,AB129,AD129,AF129,AH129,AJ129,AL129,AN129,AP129,AR129,AT129)</f>
        <v>1</v>
      </c>
      <c r="DH129">
        <f>SUM(AV129,AX129,AZ129,BB129,BD129,BF129,BH129,BN129,BQ129,BT129,BW129,BZ129,CC129,CE129,CG129,CI129,CK129:DD129)</f>
        <v>0</v>
      </c>
    </row>
    <row r="130" spans="1:112" ht="12.75">
      <c r="A130">
        <v>126</v>
      </c>
      <c r="B130" t="s">
        <v>172</v>
      </c>
      <c r="C130" s="19">
        <f>SUM(H130:DD130)</f>
        <v>4</v>
      </c>
      <c r="D130">
        <f>MAX(N130:DD130)</f>
        <v>2</v>
      </c>
      <c r="E130">
        <f>DE130+DF130</f>
        <v>0</v>
      </c>
      <c r="F130">
        <f>DG130+DH130</f>
        <v>4</v>
      </c>
      <c r="G130">
        <f>SUM(BM130,BP130,BS130,BV130,BY130,CB130)</f>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C130">
        <v>0</v>
      </c>
      <c r="BE130">
        <v>0</v>
      </c>
      <c r="BG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2</v>
      </c>
      <c r="CJ130">
        <v>0</v>
      </c>
      <c r="CK130">
        <v>0</v>
      </c>
      <c r="CL130">
        <v>0</v>
      </c>
      <c r="CM130">
        <v>0</v>
      </c>
      <c r="CN130">
        <v>2</v>
      </c>
      <c r="CO130">
        <v>0</v>
      </c>
      <c r="CP130">
        <v>0</v>
      </c>
      <c r="CQ130">
        <v>0</v>
      </c>
      <c r="CR130">
        <v>0</v>
      </c>
      <c r="CS130">
        <v>0</v>
      </c>
      <c r="CT130">
        <v>0</v>
      </c>
      <c r="CU130">
        <v>0</v>
      </c>
      <c r="CV130">
        <v>0</v>
      </c>
      <c r="CW130">
        <v>0</v>
      </c>
      <c r="CX130">
        <v>0</v>
      </c>
      <c r="CY130">
        <v>0</v>
      </c>
      <c r="CZ130">
        <v>0</v>
      </c>
      <c r="DA130">
        <v>0</v>
      </c>
      <c r="DB130">
        <v>0</v>
      </c>
      <c r="DC130">
        <v>0</v>
      </c>
      <c r="DD130">
        <v>0</v>
      </c>
      <c r="DE130">
        <f>SUM(I130,K130,M130,O130,Q130,S130,U130,W130,Y130,AA130,AC130,AE130,AG130,AI130,AK130,AM130,AO130,AQ130,AS130,AU130)</f>
        <v>0</v>
      </c>
      <c r="DF130">
        <f>SUM(AW130,AY130,BA130,BC130,BE130,BG130,BI130,BJ130,BK130,BL130,BO130,BR130,BU130,BX130,CA130,CD130,CF130,CH130,CJ130)</f>
        <v>0</v>
      </c>
      <c r="DG130">
        <f>SUM(H130,J130,L130,N130,P130,R130,T130,V130,X130,Z130,AB130,AD130,AF130,AH130,AJ130,AL130,AN130,AP130,AR130,AT130)</f>
        <v>0</v>
      </c>
      <c r="DH130">
        <f>SUM(AV130,AX130,AZ130,BB130,BD130,BF130,BH130,BN130,BQ130,BT130,BW130,BZ130,CC130,CE130,CG130,CI130,CK130:DD130)</f>
        <v>4</v>
      </c>
    </row>
    <row r="131" spans="1:112" ht="12.75">
      <c r="A131">
        <v>127</v>
      </c>
      <c r="B131" t="s">
        <v>176</v>
      </c>
      <c r="C131" s="19">
        <f>SUM(H131:DD131)</f>
        <v>3.5</v>
      </c>
      <c r="D131">
        <f>MAX(N131:DD131)</f>
        <v>2.5</v>
      </c>
      <c r="E131">
        <f>DE131+DF131</f>
        <v>0</v>
      </c>
      <c r="F131">
        <f>DG131+DH131</f>
        <v>3.5</v>
      </c>
      <c r="G131">
        <f>SUM(BM131,BP131,BS131,BV131,BY131,CB131)</f>
        <v>0</v>
      </c>
      <c r="AJ131">
        <v>0</v>
      </c>
      <c r="AK131">
        <v>0</v>
      </c>
      <c r="AL131">
        <v>0</v>
      </c>
      <c r="AM131">
        <v>0</v>
      </c>
      <c r="AN131">
        <v>0</v>
      </c>
      <c r="AO131">
        <v>0</v>
      </c>
      <c r="AP131">
        <v>2.5</v>
      </c>
      <c r="AQ131">
        <v>0</v>
      </c>
      <c r="AR131">
        <v>1</v>
      </c>
      <c r="AS131">
        <v>0</v>
      </c>
      <c r="AT131">
        <v>0</v>
      </c>
      <c r="AU131">
        <v>0</v>
      </c>
      <c r="AV131">
        <v>0</v>
      </c>
      <c r="AW131">
        <v>0</v>
      </c>
      <c r="AX131">
        <v>0</v>
      </c>
      <c r="AY131">
        <v>0</v>
      </c>
      <c r="AZ131">
        <v>0</v>
      </c>
      <c r="BA131">
        <v>0</v>
      </c>
      <c r="BC131">
        <v>0</v>
      </c>
      <c r="BE131">
        <v>0</v>
      </c>
      <c r="BG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f>SUM(I131,K131,M131,O131,Q131,S131,U131,W131,Y131,AA131,AC131,AE131,AG131,AI131,AK131,AM131,AO131,AQ131,AS131,AU131)</f>
        <v>0</v>
      </c>
      <c r="DF131">
        <f>SUM(AW131,AY131,BA131,BC131,BE131,BG131,BI131,BJ131,BK131,BL131,BO131,BR131,BU131,BX131,CA131,CD131,CF131,CH131,CJ131)</f>
        <v>0</v>
      </c>
      <c r="DG131">
        <f>SUM(H131,J131,L131,N131,P131,R131,T131,V131,X131,Z131,AB131,AD131,AF131,AH131,AJ131,AL131,AN131,AP131,AR131,AT131)</f>
        <v>3.5</v>
      </c>
      <c r="DH131">
        <f>SUM(AV131,AX131,AZ131,BB131,BD131,BF131,BH131,BN131,BQ131,BT131,BW131,BZ131,CC131,CE131,CG131,CI131,CK131:DD131)</f>
        <v>0</v>
      </c>
    </row>
    <row r="132" spans="1:112" ht="12.75">
      <c r="A132">
        <v>128</v>
      </c>
      <c r="B132" t="s">
        <v>178</v>
      </c>
      <c r="C132" s="19">
        <f>SUM(H132:DD132)</f>
        <v>3</v>
      </c>
      <c r="D132">
        <f>MAX(N132:DD132)</f>
        <v>3</v>
      </c>
      <c r="E132">
        <f>DE132+DF132</f>
        <v>0</v>
      </c>
      <c r="F132">
        <f>DG132+DH132</f>
        <v>3</v>
      </c>
      <c r="G132">
        <f>SUM(BM132,BP132,BS132,BV132,BY132,CB132)</f>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C132">
        <v>0</v>
      </c>
      <c r="BE132">
        <v>0</v>
      </c>
      <c r="BG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3</v>
      </c>
      <c r="CO132">
        <v>0</v>
      </c>
      <c r="CP132">
        <v>0</v>
      </c>
      <c r="CQ132">
        <v>0</v>
      </c>
      <c r="CR132">
        <v>0</v>
      </c>
      <c r="CS132">
        <v>0</v>
      </c>
      <c r="CT132">
        <v>0</v>
      </c>
      <c r="CU132">
        <v>0</v>
      </c>
      <c r="CV132">
        <v>0</v>
      </c>
      <c r="CW132">
        <v>0</v>
      </c>
      <c r="CX132">
        <v>0</v>
      </c>
      <c r="CY132">
        <v>0</v>
      </c>
      <c r="CZ132">
        <v>0</v>
      </c>
      <c r="DA132">
        <v>0</v>
      </c>
      <c r="DB132">
        <v>0</v>
      </c>
      <c r="DC132">
        <v>0</v>
      </c>
      <c r="DD132">
        <v>0</v>
      </c>
      <c r="DE132">
        <f>SUM(I132,K132,M132,O132,Q132,S132,U132,W132,Y132,AA132,AC132,AE132,AG132,AI132,AK132,AM132,AO132,AQ132,AS132,AU132)</f>
        <v>0</v>
      </c>
      <c r="DF132">
        <f>SUM(AW132,AY132,BA132,BC132,BE132,BG132,BI132,BJ132,BK132,BL132,BO132,BR132,BU132,BX132,CA132,CD132,CF132,CH132,CJ132)</f>
        <v>0</v>
      </c>
      <c r="DG132">
        <f>SUM(H132,J132,L132,N132,P132,R132,T132,V132,X132,Z132,AB132,AD132,AF132,AH132,AJ132,AL132,AN132,AP132,AR132,AT132)</f>
        <v>0</v>
      </c>
      <c r="DH132">
        <f>SUM(AV132,AX132,AZ132,BB132,BD132,BF132,BH132,BN132,BQ132,BT132,BW132,BZ132,CC132,CE132,CG132,CI132,CK132:DD132)</f>
        <v>3</v>
      </c>
    </row>
    <row r="133" spans="1:112" ht="12.75">
      <c r="A133">
        <v>129</v>
      </c>
      <c r="B133" t="s">
        <v>234</v>
      </c>
      <c r="C133" s="19">
        <f>SUM(H133:DD133)</f>
        <v>3</v>
      </c>
      <c r="D133">
        <f>MAX(N133:DD133)</f>
        <v>3</v>
      </c>
      <c r="E133">
        <f>DE133+DF133</f>
        <v>0</v>
      </c>
      <c r="F133">
        <f>DG133+DH133</f>
        <v>3</v>
      </c>
      <c r="G133">
        <f>SUM(BM133,BP133,BS133,BV133,BY133,CB133)</f>
        <v>0</v>
      </c>
      <c r="AB133">
        <v>3</v>
      </c>
      <c r="DE133">
        <f>SUM(I133,K133,M133,O133,Q133,S133,U133,W133,Y133,AA133,AC133,AE133,AG133,AI133,AK133,AM133,AO133,AQ133,AS133,AU133)</f>
        <v>0</v>
      </c>
      <c r="DF133">
        <f>SUM(AW133,AY133,BA133,BC133,BE133,BG133,BI133,BJ133,BK133,BL133,BO133,BR133,BU133,BX133,CA133,CD133,CF133,CH133,CJ133)</f>
        <v>0</v>
      </c>
      <c r="DG133">
        <f>SUM(H133,J133,L133,N133,P133,R133,T133,V133,X133,Z133,AB133,AD133,AF133,AH133,AJ133,AL133,AN133,AP133,AR133,AT133)</f>
        <v>3</v>
      </c>
      <c r="DH133">
        <f>SUM(AV133,AX133,AZ133,BB133,BD133,BF133,BH133,BN133,BQ133,BT133,BW133,BZ133,CC133,CE133,CG133,CI133,CK133:DD133)</f>
        <v>0</v>
      </c>
    </row>
    <row r="134" spans="1:112" ht="12.75">
      <c r="A134">
        <v>130</v>
      </c>
      <c r="B134" t="s">
        <v>240</v>
      </c>
      <c r="C134" s="19">
        <f>SUM(H134:DD134)</f>
        <v>3</v>
      </c>
      <c r="D134">
        <f>MAX(N134:DD134)</f>
        <v>3</v>
      </c>
      <c r="E134">
        <f>DE134+DF134</f>
        <v>0</v>
      </c>
      <c r="F134">
        <f>DG134+DH134</f>
        <v>3</v>
      </c>
      <c r="G134">
        <f>SUM(BM134,BP134,BS134,BV134,BY134,CB134)</f>
        <v>0</v>
      </c>
      <c r="V134">
        <v>3</v>
      </c>
      <c r="DE134">
        <f>SUM(I134,K134,M134,O134,Q134,S134,U134,W134,Y134,AA134,AC134,AE134,AG134,AI134,AK134,AM134,AO134,AQ134,AS134,AU134)</f>
        <v>0</v>
      </c>
      <c r="DF134">
        <f>SUM(AW134,AY134,BA134,BC134,BE134,BG134,BI134,BJ134,BK134,BL134,BO134,BR134,BU134,BX134,CA134,CD134,CF134,CH134,CJ134)</f>
        <v>0</v>
      </c>
      <c r="DG134">
        <f>SUM(H134,J134,L134,N134,P134,R134,T134,V134,X134,Z134,AB134,AD134,AF134,AH134,AJ134,AL134,AN134,AP134,AR134,AT134)</f>
        <v>3</v>
      </c>
      <c r="DH134">
        <f>SUM(AV134,AX134,AZ134,BB134,BD134,BF134,BH134,BN134,BQ134,BT134,BW134,BZ134,CC134,CE134,CG134,CI134,CK134:DD134)</f>
        <v>0</v>
      </c>
    </row>
    <row r="135" spans="1:112" ht="12.75">
      <c r="A135">
        <v>131</v>
      </c>
      <c r="B135" t="s">
        <v>179</v>
      </c>
      <c r="C135" s="19">
        <f>SUM(H135:DD135)</f>
        <v>3</v>
      </c>
      <c r="D135">
        <f>MAX(N135:DD135)</f>
        <v>3</v>
      </c>
      <c r="E135">
        <f>DE135+DF135</f>
        <v>0</v>
      </c>
      <c r="F135">
        <f>DG135+DH135</f>
        <v>3</v>
      </c>
      <c r="G135">
        <f>SUM(BM135,BP135,BS135,BV135,BY135,CB135)</f>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C135">
        <v>0</v>
      </c>
      <c r="BE135">
        <v>0</v>
      </c>
      <c r="BG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U135">
        <v>0</v>
      </c>
      <c r="CV135">
        <v>0</v>
      </c>
      <c r="CW135">
        <v>0</v>
      </c>
      <c r="CX135">
        <v>0</v>
      </c>
      <c r="CY135">
        <v>0</v>
      </c>
      <c r="CZ135">
        <v>0</v>
      </c>
      <c r="DA135">
        <v>0</v>
      </c>
      <c r="DB135">
        <v>3</v>
      </c>
      <c r="DC135">
        <v>0</v>
      </c>
      <c r="DD135">
        <v>0</v>
      </c>
      <c r="DE135">
        <f>SUM(I135,K135,M135,O135,Q135,S135,U135,W135,Y135,AA135,AC135,AE135,AG135,AI135,AK135,AM135,AO135,AQ135,AS135,AU135)</f>
        <v>0</v>
      </c>
      <c r="DF135">
        <f>SUM(AW135,AY135,BA135,BC135,BE135,BG135,BI135,BJ135,BK135,BL135,BO135,BR135,BU135,BX135,CA135,CD135,CF135,CH135,CJ135)</f>
        <v>0</v>
      </c>
      <c r="DG135">
        <f>SUM(H135,J135,L135,N135,P135,R135,T135,V135,X135,Z135,AB135,AD135,AF135,AH135,AJ135,AL135,AN135,AP135,AR135,AT135)</f>
        <v>0</v>
      </c>
      <c r="DH135">
        <f>SUM(AV135,AX135,AZ135,BB135,BD135,BF135,BH135,BN135,BQ135,BT135,BW135,BZ135,CC135,CE135,CG135,CI135,CK135:DD135)</f>
        <v>3</v>
      </c>
    </row>
    <row r="136" spans="1:112" ht="12.75">
      <c r="A136">
        <v>132</v>
      </c>
      <c r="B136" t="s">
        <v>283</v>
      </c>
      <c r="C136" s="19">
        <f>SUM(H136:DD136)</f>
        <v>3</v>
      </c>
      <c r="D136">
        <f>MAX(N136:DD136)</f>
        <v>3</v>
      </c>
      <c r="E136">
        <f>DE136+DF136</f>
        <v>0</v>
      </c>
      <c r="F136">
        <f>DG136+DH136</f>
        <v>3</v>
      </c>
      <c r="G136">
        <f>SUM(BM136,BP136,BS136,BV136,BY136,CB136)</f>
        <v>0</v>
      </c>
      <c r="T136">
        <v>3</v>
      </c>
      <c r="DE136">
        <f>SUM(I136,K136,M136,O136,Q136,S136,U136,W136,Y136,AA136,AC136,AE136,AG136,AI136,AK136,AM136,AO136,AQ136,AS136,AU136)</f>
        <v>0</v>
      </c>
      <c r="DF136">
        <f>SUM(AW136,AY136,BA136,BC136,BE136,BG136,BI136,BJ136,BK136,BL136,BO136,BR136,BU136,BX136,CA136,CD136,CF136,CH136,CJ136)</f>
        <v>0</v>
      </c>
      <c r="DG136">
        <f>SUM(H136,J136,L136,N136,P136,R136,T136,V136,X136,Z136,AB136,AD136,AF136,AH136,AJ136,AL136,AN136,AP136,AR136,AT136)</f>
        <v>3</v>
      </c>
      <c r="DH136">
        <f>SUM(AV136,AX136,AZ136,BB136,BD136,BF136,BH136,BN136,BQ136,BT136,BW136,BZ136,CC136,CE136,CG136,CI136,CK136:DD136)</f>
        <v>0</v>
      </c>
    </row>
    <row r="137" spans="1:112" ht="12.75">
      <c r="A137">
        <v>133</v>
      </c>
      <c r="B137" t="s">
        <v>180</v>
      </c>
      <c r="C137" s="19">
        <f>SUM(H137:DD137)</f>
        <v>3</v>
      </c>
      <c r="D137">
        <f>MAX(N137:DD137)</f>
        <v>3</v>
      </c>
      <c r="E137">
        <f>DE137+DF137</f>
        <v>0</v>
      </c>
      <c r="F137">
        <f>DG137+DH137</f>
        <v>0</v>
      </c>
      <c r="G137">
        <f>SUM(BM137,BP137,BS137,BV137,BY137,CB137)</f>
        <v>3</v>
      </c>
      <c r="AJ137">
        <v>0</v>
      </c>
      <c r="AK137">
        <v>0</v>
      </c>
      <c r="AL137">
        <v>0</v>
      </c>
      <c r="AM137">
        <v>0</v>
      </c>
      <c r="AN137">
        <v>0</v>
      </c>
      <c r="AO137">
        <v>0</v>
      </c>
      <c r="AP137">
        <v>0</v>
      </c>
      <c r="AQ137">
        <v>0</v>
      </c>
      <c r="AR137">
        <v>0</v>
      </c>
      <c r="AS137">
        <v>0</v>
      </c>
      <c r="AT137">
        <v>0</v>
      </c>
      <c r="AU137">
        <v>0</v>
      </c>
      <c r="AV137">
        <v>0</v>
      </c>
      <c r="AW137">
        <v>0</v>
      </c>
      <c r="AX137">
        <v>0</v>
      </c>
      <c r="AY137">
        <v>0</v>
      </c>
      <c r="AZ137">
        <v>0</v>
      </c>
      <c r="BA137">
        <v>0</v>
      </c>
      <c r="BC137">
        <v>0</v>
      </c>
      <c r="BE137">
        <v>0</v>
      </c>
      <c r="BG137">
        <v>0</v>
      </c>
      <c r="BI137">
        <v>0</v>
      </c>
      <c r="BJ137">
        <v>0</v>
      </c>
      <c r="BK137">
        <v>0</v>
      </c>
      <c r="BL137">
        <v>0</v>
      </c>
      <c r="BM137">
        <v>0</v>
      </c>
      <c r="BN137">
        <v>0</v>
      </c>
      <c r="BO137">
        <v>0</v>
      </c>
      <c r="BP137">
        <v>0</v>
      </c>
      <c r="BQ137">
        <v>0</v>
      </c>
      <c r="BR137">
        <v>0</v>
      </c>
      <c r="BS137">
        <v>0</v>
      </c>
      <c r="BT137">
        <v>0</v>
      </c>
      <c r="BU137">
        <v>0</v>
      </c>
      <c r="BV137">
        <v>0</v>
      </c>
      <c r="BW137">
        <v>0</v>
      </c>
      <c r="BX137">
        <v>0</v>
      </c>
      <c r="BY137">
        <v>3</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f>SUM(I137,K137,M137,O137,Q137,S137,U137,W137,Y137,AA137,AC137,AE137,AG137,AI137,AK137,AM137,AO137,AQ137,AS137,AU137)</f>
        <v>0</v>
      </c>
      <c r="DF137">
        <f>SUM(AW137,AY137,BA137,BC137,BE137,BG137,BI137,BJ137,BK137,BL137,BO137,BR137,BU137,BX137,CA137,CD137,CF137,CH137,CJ137)</f>
        <v>0</v>
      </c>
      <c r="DG137">
        <f>SUM(H137,J137,L137,N137,P137,R137,T137,V137,X137,Z137,AB137,AD137,AF137,AH137,AJ137,AL137,AN137,AP137,AR137,AT137)</f>
        <v>0</v>
      </c>
      <c r="DH137">
        <f>SUM(AV137,AX137,AZ137,BB137,BD137,BF137,BH137,BN137,BQ137,BT137,BW137,BZ137,CC137,CE137,CG137,CI137,CK137:DD137)</f>
        <v>0</v>
      </c>
    </row>
    <row r="138" spans="1:112" ht="12.75">
      <c r="A138">
        <v>134</v>
      </c>
      <c r="B138" t="s">
        <v>181</v>
      </c>
      <c r="C138" s="19">
        <f>SUM(H138:DD138)</f>
        <v>3</v>
      </c>
      <c r="D138">
        <f>MAX(N138:DD138)</f>
        <v>3</v>
      </c>
      <c r="E138">
        <f>DE138+DF138</f>
        <v>0</v>
      </c>
      <c r="F138">
        <f>DG138+DH138</f>
        <v>0</v>
      </c>
      <c r="G138">
        <f>SUM(BM138,BP138,BS138,BV138,BY138,CB138)</f>
        <v>3</v>
      </c>
      <c r="AJ138">
        <v>0</v>
      </c>
      <c r="AK138">
        <v>0</v>
      </c>
      <c r="AL138">
        <v>0</v>
      </c>
      <c r="AM138">
        <v>0</v>
      </c>
      <c r="AN138">
        <v>0</v>
      </c>
      <c r="AO138">
        <v>0</v>
      </c>
      <c r="AP138">
        <v>0</v>
      </c>
      <c r="AQ138">
        <v>0</v>
      </c>
      <c r="AR138">
        <v>0</v>
      </c>
      <c r="AS138">
        <v>0</v>
      </c>
      <c r="AT138">
        <v>0</v>
      </c>
      <c r="AU138">
        <v>0</v>
      </c>
      <c r="AV138">
        <v>0</v>
      </c>
      <c r="AW138">
        <v>0</v>
      </c>
      <c r="AX138">
        <v>0</v>
      </c>
      <c r="AY138">
        <v>0</v>
      </c>
      <c r="AZ138">
        <v>0</v>
      </c>
      <c r="BA138">
        <v>0</v>
      </c>
      <c r="BC138">
        <v>0</v>
      </c>
      <c r="BE138">
        <v>0</v>
      </c>
      <c r="BG138">
        <v>0</v>
      </c>
      <c r="BI138">
        <v>0</v>
      </c>
      <c r="BJ138">
        <v>0</v>
      </c>
      <c r="BK138">
        <v>0</v>
      </c>
      <c r="BL138">
        <v>0</v>
      </c>
      <c r="BM138">
        <v>0</v>
      </c>
      <c r="BN138">
        <v>0</v>
      </c>
      <c r="BO138">
        <v>0</v>
      </c>
      <c r="BP138">
        <v>0</v>
      </c>
      <c r="BQ138">
        <v>0</v>
      </c>
      <c r="BR138">
        <v>0</v>
      </c>
      <c r="BS138">
        <v>0</v>
      </c>
      <c r="BT138">
        <v>0</v>
      </c>
      <c r="BU138">
        <v>0</v>
      </c>
      <c r="BV138">
        <v>3</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f>SUM(I138,K138,M138,O138,Q138,S138,U138,W138,Y138,AA138,AC138,AE138,AG138,AI138,AK138,AM138,AO138,AQ138,AS138,AU138)</f>
        <v>0</v>
      </c>
      <c r="DF138">
        <f>SUM(AW138,AY138,BA138,BC138,BE138,BG138,BI138,BJ138,BK138,BL138,BO138,BR138,BU138,BX138,CA138,CD138,CF138,CH138,CJ138)</f>
        <v>0</v>
      </c>
      <c r="DG138">
        <f>SUM(H138,J138,L138,N138,P138,R138,T138,V138,X138,Z138,AB138,AD138,AF138,AH138,AJ138,AL138,AN138,AP138,AR138,AT138)</f>
        <v>0</v>
      </c>
      <c r="DH138">
        <f>SUM(AV138,AX138,AZ138,BB138,BD138,BF138,BH138,BN138,BQ138,BT138,BW138,BZ138,CC138,CE138,CG138,CI138,CK138:DD138)</f>
        <v>0</v>
      </c>
    </row>
    <row r="139" spans="1:112" ht="12.75">
      <c r="A139">
        <v>135</v>
      </c>
      <c r="B139" t="s">
        <v>177</v>
      </c>
      <c r="C139" s="19">
        <f>SUM(H139:DD139)</f>
        <v>3</v>
      </c>
      <c r="D139">
        <f>MAX(N139:DD139)</f>
        <v>3</v>
      </c>
      <c r="E139">
        <f>DE139+DF139</f>
        <v>0</v>
      </c>
      <c r="F139">
        <f>DG139+DH139</f>
        <v>3</v>
      </c>
      <c r="G139">
        <f>SUM(BM139,BP139,BS139,BV139,BY139,CB139)</f>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C139">
        <v>0</v>
      </c>
      <c r="BE139">
        <v>0</v>
      </c>
      <c r="BG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3</v>
      </c>
      <c r="CN139">
        <v>0</v>
      </c>
      <c r="CO139">
        <v>0</v>
      </c>
      <c r="CP139">
        <v>0</v>
      </c>
      <c r="CQ139">
        <v>0</v>
      </c>
      <c r="CR139">
        <v>0</v>
      </c>
      <c r="CS139">
        <v>0</v>
      </c>
      <c r="CT139">
        <v>0</v>
      </c>
      <c r="CU139">
        <v>0</v>
      </c>
      <c r="CV139">
        <v>0</v>
      </c>
      <c r="CW139">
        <v>0</v>
      </c>
      <c r="CX139">
        <v>0</v>
      </c>
      <c r="CY139">
        <v>0</v>
      </c>
      <c r="CZ139">
        <v>0</v>
      </c>
      <c r="DA139">
        <v>0</v>
      </c>
      <c r="DB139">
        <v>0</v>
      </c>
      <c r="DC139">
        <v>0</v>
      </c>
      <c r="DD139">
        <v>0</v>
      </c>
      <c r="DE139">
        <f>SUM(I139,K139,M139,O139,Q139,S139,U139,W139,Y139,AA139,AC139,AE139,AG139,AI139,AK139,AM139,AO139,AQ139,AS139,AU139)</f>
        <v>0</v>
      </c>
      <c r="DF139">
        <f>SUM(AW139,AY139,BA139,BC139,BE139,BG139,BI139,BJ139,BK139,BL139,BO139,BR139,BU139,BX139,CA139,CD139,CF139,CH139,CJ139)</f>
        <v>0</v>
      </c>
      <c r="DG139">
        <f>SUM(H139,J139,L139,N139,P139,R139,T139,V139,X139,Z139,AB139,AD139,AF139,AH139,AJ139,AL139,AN139,AP139,AR139,AT139)</f>
        <v>0</v>
      </c>
      <c r="DH139">
        <f>SUM(AV139,AX139,AZ139,BB139,BD139,BF139,BH139,BN139,BQ139,BT139,BW139,BZ139,CC139,CE139,CG139,CI139,CK139:DD139)</f>
        <v>3</v>
      </c>
    </row>
    <row r="140" spans="1:112" ht="12.75">
      <c r="A140">
        <v>136</v>
      </c>
      <c r="B140" t="s">
        <v>184</v>
      </c>
      <c r="C140" s="19">
        <f>SUM(H140:DD140)</f>
        <v>3</v>
      </c>
      <c r="D140">
        <f>MAX(N140:DD140)</f>
        <v>2</v>
      </c>
      <c r="E140">
        <f>DE140+DF140</f>
        <v>1</v>
      </c>
      <c r="F140">
        <f>DG140+DH140</f>
        <v>2</v>
      </c>
      <c r="G140">
        <f>SUM(BM140,BP140,BS140,BV140,BY140,CB140)</f>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C140">
        <v>0</v>
      </c>
      <c r="BE140">
        <v>0</v>
      </c>
      <c r="BG140">
        <v>0</v>
      </c>
      <c r="BI140">
        <v>0</v>
      </c>
      <c r="BJ140">
        <v>1</v>
      </c>
      <c r="BK140">
        <v>0</v>
      </c>
      <c r="BL140">
        <v>0</v>
      </c>
      <c r="BM140">
        <v>0</v>
      </c>
      <c r="BN140">
        <v>0</v>
      </c>
      <c r="BO140">
        <v>0</v>
      </c>
      <c r="BP140">
        <v>0</v>
      </c>
      <c r="BQ140">
        <v>0</v>
      </c>
      <c r="BR140">
        <v>0</v>
      </c>
      <c r="BS140">
        <v>0</v>
      </c>
      <c r="BT140">
        <v>0</v>
      </c>
      <c r="BU140">
        <v>0</v>
      </c>
      <c r="BV140">
        <v>0</v>
      </c>
      <c r="BW140">
        <v>0</v>
      </c>
      <c r="BX140">
        <v>0</v>
      </c>
      <c r="BY140">
        <v>0</v>
      </c>
      <c r="BZ140">
        <v>2</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f>SUM(I140,K140,M140,O140,Q140,S140,U140,W140,Y140,AA140,AC140,AE140,AG140,AI140,AK140,AM140,AO140,AQ140,AS140,AU140)</f>
        <v>0</v>
      </c>
      <c r="DF140">
        <f>SUM(AW140,AY140,BA140,BC140,BE140,BG140,BI140,BJ140,BK140,BL140,BO140,BR140,BU140,BX140,CA140,CD140,CF140,CH140,CJ140)</f>
        <v>1</v>
      </c>
      <c r="DG140">
        <f>SUM(H140,J140,L140,N140,P140,R140,T140,V140,X140,Z140,AB140,AD140,AF140,AH140,AJ140,AL140,AN140,AP140,AR140,AT140)</f>
        <v>0</v>
      </c>
      <c r="DH140">
        <f>SUM(AV140,AX140,AZ140,BB140,BD140,BF140,BH140,BN140,BQ140,BT140,BW140,BZ140,CC140,CE140,CG140,CI140,CK140:DD140)</f>
        <v>2</v>
      </c>
    </row>
    <row r="141" spans="1:112" ht="12.75">
      <c r="A141">
        <v>137</v>
      </c>
      <c r="B141" t="s">
        <v>183</v>
      </c>
      <c r="C141" s="19">
        <f>SUM(H141:DD141)</f>
        <v>3</v>
      </c>
      <c r="D141">
        <f>MAX(N141:DD141)</f>
        <v>2</v>
      </c>
      <c r="E141">
        <f>DE141+DF141</f>
        <v>0</v>
      </c>
      <c r="F141">
        <f>DG141+DH141</f>
        <v>3</v>
      </c>
      <c r="G141">
        <f>SUM(BM141,BP141,BS141,BV141,BY141,CB141)</f>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C141">
        <v>0</v>
      </c>
      <c r="BE141">
        <v>0</v>
      </c>
      <c r="BG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1</v>
      </c>
      <c r="CD141">
        <v>0</v>
      </c>
      <c r="CE141">
        <v>2</v>
      </c>
      <c r="CF141">
        <v>0</v>
      </c>
      <c r="CG141">
        <v>0</v>
      </c>
      <c r="CH141">
        <v>0</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v>0</v>
      </c>
      <c r="DD141">
        <v>0</v>
      </c>
      <c r="DE141">
        <f>SUM(I141,K141,M141,O141,Q141,S141,U141,W141,Y141,AA141,AC141,AE141,AG141,AI141,AK141,AM141,AO141,AQ141,AS141,AU141)</f>
        <v>0</v>
      </c>
      <c r="DF141">
        <f>SUM(AW141,AY141,BA141,BC141,BE141,BG141,BI141,BJ141,BK141,BL141,BO141,BR141,BU141,BX141,CA141,CD141,CF141,CH141,CJ141)</f>
        <v>0</v>
      </c>
      <c r="DG141">
        <f>SUM(H141,J141,L141,N141,P141,R141,T141,V141,X141,Z141,AB141,AD141,AF141,AH141,AJ141,AL141,AN141,AP141,AR141,AT141)</f>
        <v>0</v>
      </c>
      <c r="DH141">
        <f>SUM(AV141,AX141,AZ141,BB141,BD141,BF141,BH141,BN141,BQ141,BT141,BW141,BZ141,CC141,CE141,CG141,CI141,CK141:DD141)</f>
        <v>3</v>
      </c>
    </row>
    <row r="142" spans="1:112" ht="12.75">
      <c r="A142">
        <v>138</v>
      </c>
      <c r="B142" t="s">
        <v>182</v>
      </c>
      <c r="C142" s="19">
        <f>SUM(H142:DD142)</f>
        <v>3</v>
      </c>
      <c r="D142">
        <f>MAX(N142:DD142)</f>
        <v>2</v>
      </c>
      <c r="E142">
        <f>DE142+DF142</f>
        <v>0</v>
      </c>
      <c r="F142">
        <f>DG142+DH142</f>
        <v>3</v>
      </c>
      <c r="G142">
        <f>SUM(BM142,BP142,BS142,BV142,BY142,CB142)</f>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C142">
        <v>0</v>
      </c>
      <c r="BE142">
        <v>0</v>
      </c>
      <c r="BG142">
        <v>0</v>
      </c>
      <c r="BI142">
        <v>0</v>
      </c>
      <c r="BJ142">
        <v>0</v>
      </c>
      <c r="BK142">
        <v>0</v>
      </c>
      <c r="BL142">
        <v>0</v>
      </c>
      <c r="BM142">
        <v>0</v>
      </c>
      <c r="BN142">
        <v>0</v>
      </c>
      <c r="BO142">
        <v>0</v>
      </c>
      <c r="BP142">
        <v>0</v>
      </c>
      <c r="BQ142">
        <v>0</v>
      </c>
      <c r="BR142">
        <v>0</v>
      </c>
      <c r="BS142">
        <v>0</v>
      </c>
      <c r="BT142">
        <v>0</v>
      </c>
      <c r="BU142">
        <v>0</v>
      </c>
      <c r="BV142">
        <v>0</v>
      </c>
      <c r="BW142">
        <v>0</v>
      </c>
      <c r="BX142">
        <v>0</v>
      </c>
      <c r="BY142">
        <v>0</v>
      </c>
      <c r="BZ142">
        <v>0</v>
      </c>
      <c r="CA142">
        <v>0</v>
      </c>
      <c r="CB142">
        <v>0</v>
      </c>
      <c r="CC142">
        <v>2</v>
      </c>
      <c r="CD142">
        <v>0</v>
      </c>
      <c r="CE142">
        <v>1</v>
      </c>
      <c r="CF142">
        <v>0</v>
      </c>
      <c r="CG142">
        <v>0</v>
      </c>
      <c r="CH142">
        <v>0</v>
      </c>
      <c r="CI142">
        <v>0</v>
      </c>
      <c r="CJ142">
        <v>0</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f>SUM(I142,K142,M142,O142,Q142,S142,U142,W142,Y142,AA142,AC142,AE142,AG142,AI142,AK142,AM142,AO142,AQ142,AS142,AU142)</f>
        <v>0</v>
      </c>
      <c r="DF142">
        <f>SUM(AW142,AY142,BA142,BC142,BE142,BG142,BI142,BJ142,BK142,BL142,BO142,BR142,BU142,BX142,CA142,CD142,CF142,CH142,CJ142)</f>
        <v>0</v>
      </c>
      <c r="DG142">
        <f>SUM(H142,J142,L142,N142,P142,R142,T142,V142,X142,Z142,AB142,AD142,AF142,AH142,AJ142,AL142,AN142,AP142,AR142,AT142)</f>
        <v>0</v>
      </c>
      <c r="DH142">
        <f>SUM(AV142,AX142,AZ142,BB142,BD142,BF142,BH142,BN142,BQ142,BT142,BW142,BZ142,CC142,CE142,CG142,CI142,CK142:DD142)</f>
        <v>3</v>
      </c>
    </row>
    <row r="143" spans="1:112" ht="12.75">
      <c r="A143">
        <v>139</v>
      </c>
      <c r="B143" t="s">
        <v>190</v>
      </c>
      <c r="C143" s="19">
        <f>SUM(H143:DD143)</f>
        <v>2</v>
      </c>
      <c r="D143">
        <f>MAX(N143:DD143)</f>
        <v>2</v>
      </c>
      <c r="E143">
        <f>DE143+DF143</f>
        <v>0</v>
      </c>
      <c r="F143">
        <f>DG143+DH143</f>
        <v>2</v>
      </c>
      <c r="G143">
        <f>SUM(BM143,BP143,BS143,BV143,BY143,CB143)</f>
        <v>0</v>
      </c>
      <c r="AJ143">
        <v>2</v>
      </c>
      <c r="AK143">
        <v>0</v>
      </c>
      <c r="AL143">
        <v>0</v>
      </c>
      <c r="AM143">
        <v>0</v>
      </c>
      <c r="AN143">
        <v>0</v>
      </c>
      <c r="AO143">
        <v>0</v>
      </c>
      <c r="AP143">
        <v>0</v>
      </c>
      <c r="AQ143">
        <v>0</v>
      </c>
      <c r="AR143">
        <v>0</v>
      </c>
      <c r="AS143">
        <v>0</v>
      </c>
      <c r="AT143">
        <v>0</v>
      </c>
      <c r="AU143">
        <v>0</v>
      </c>
      <c r="AV143">
        <v>0</v>
      </c>
      <c r="AW143">
        <v>0</v>
      </c>
      <c r="AX143">
        <v>0</v>
      </c>
      <c r="AY143">
        <v>0</v>
      </c>
      <c r="AZ143">
        <v>0</v>
      </c>
      <c r="BA143">
        <v>0</v>
      </c>
      <c r="BC143">
        <v>0</v>
      </c>
      <c r="BE143">
        <v>0</v>
      </c>
      <c r="BG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f>SUM(I143,K143,M143,O143,Q143,S143,U143,W143,Y143,AA143,AC143,AE143,AG143,AI143,AK143,AM143,AO143,AQ143,AS143,AU143)</f>
        <v>0</v>
      </c>
      <c r="DF143">
        <f>SUM(AW143,AY143,BA143,BC143,BE143,BG143,BI143,BJ143,BK143,BL143,BO143,BR143,BU143,BX143,CA143,CD143,CF143,CH143,CJ143)</f>
        <v>0</v>
      </c>
      <c r="DG143">
        <f>SUM(H143,J143,L143,N143,P143,R143,T143,V143,X143,Z143,AB143,AD143,AF143,AH143,AJ143,AL143,AN143,AP143,AR143,AT143)</f>
        <v>2</v>
      </c>
      <c r="DH143">
        <f>SUM(AV143,AX143,AZ143,BB143,BD143,BF143,BH143,BN143,BQ143,BT143,BW143,BZ143,CC143,CE143,CG143,CI143,CK143:DD143)</f>
        <v>0</v>
      </c>
    </row>
    <row r="144" spans="1:112" ht="12.75">
      <c r="A144">
        <v>140</v>
      </c>
      <c r="B144" t="s">
        <v>235</v>
      </c>
      <c r="C144" s="19">
        <f>SUM(H144:DD144)</f>
        <v>2</v>
      </c>
      <c r="D144">
        <f>MAX(N144:DD144)</f>
        <v>2</v>
      </c>
      <c r="E144">
        <f>DE144+DF144</f>
        <v>0</v>
      </c>
      <c r="F144">
        <f>DG144+DH144</f>
        <v>2</v>
      </c>
      <c r="G144">
        <f>SUM(BM144,BP144,BS144,BV144,BY144,CB144)</f>
        <v>0</v>
      </c>
      <c r="AB144">
        <v>2</v>
      </c>
      <c r="DE144">
        <f>SUM(I144,K144,M144,O144,Q144,S144,U144,W144,Y144,AA144,AC144,AE144,AG144,AI144,AK144,AM144,AO144,AQ144,AS144,AU144)</f>
        <v>0</v>
      </c>
      <c r="DF144">
        <f>SUM(AW144,AY144,BA144,BC144,BE144,BG144,BI144,BJ144,BK144,BL144,BO144,BR144,BU144,BX144,CA144,CD144,CF144,CH144,CJ144)</f>
        <v>0</v>
      </c>
      <c r="DG144">
        <f>SUM(H144,J144,L144,N144,P144,R144,T144,V144,X144,Z144,AB144,AD144,AF144,AH144,AJ144,AL144,AN144,AP144,AR144,AT144)</f>
        <v>2</v>
      </c>
      <c r="DH144">
        <f>SUM(AV144,AX144,AZ144,BB144,BD144,BF144,BH144,BN144,BQ144,BT144,BW144,BZ144,CC144,CE144,CG144,CI144,CK144:DD144)</f>
        <v>0</v>
      </c>
    </row>
    <row r="145" spans="1:112" ht="12.75">
      <c r="A145">
        <v>141</v>
      </c>
      <c r="B145" t="s">
        <v>230</v>
      </c>
      <c r="C145" s="19">
        <f>SUM(H145:DD145)</f>
        <v>2</v>
      </c>
      <c r="D145">
        <f>MAX(N145:DD145)</f>
        <v>2</v>
      </c>
      <c r="E145">
        <f>DE145+DF145</f>
        <v>0</v>
      </c>
      <c r="F145">
        <f>DG145+DH145</f>
        <v>2</v>
      </c>
      <c r="G145">
        <f>SUM(BM145,BP145,BS145,BV145,BY145,CB145)</f>
        <v>0</v>
      </c>
      <c r="BD145">
        <v>2</v>
      </c>
      <c r="DE145">
        <f>SUM(I145,K145,M145,O145,Q145,S145,U145,W145,Y145,AA145,AC145,AE145,AG145,AI145,AK145,AM145,AO145,AQ145,AS145,AU145)</f>
        <v>0</v>
      </c>
      <c r="DF145">
        <f>SUM(AW145,AY145,BA145,BC145,BE145,BG145,BI145,BJ145,BK145,BL145,BO145,BR145,BU145,BX145,CA145,CD145,CF145,CH145,CJ145)</f>
        <v>0</v>
      </c>
      <c r="DG145">
        <f>SUM(H145,J145,L145,N145,P145,R145,T145,V145,X145,Z145,AB145,AD145,AF145,AH145,AJ145,AL145,AN145,AP145,AR145,AT145)</f>
        <v>0</v>
      </c>
      <c r="DH145">
        <f>SUM(AV145,AX145,AZ145,BB145,BD145,BF145,BH145,BN145,BQ145,BT145,BW145,BZ145,CC145,CE145,CG145,CI145,CK145:DD145)</f>
        <v>2</v>
      </c>
    </row>
    <row r="146" spans="1:112" ht="12.75">
      <c r="A146">
        <v>142</v>
      </c>
      <c r="B146" t="s">
        <v>187</v>
      </c>
      <c r="C146" s="19">
        <f>SUM(H146:DD146)</f>
        <v>2</v>
      </c>
      <c r="D146">
        <f>MAX(N146:DD146)</f>
        <v>2</v>
      </c>
      <c r="E146">
        <f>DE146+DF146</f>
        <v>0</v>
      </c>
      <c r="F146">
        <f>DG146+DH146</f>
        <v>2</v>
      </c>
      <c r="G146">
        <f>SUM(BM146,BP146,BS146,BV146,BY146,CB146)</f>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C146">
        <v>0</v>
      </c>
      <c r="BE146">
        <v>0</v>
      </c>
      <c r="BG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2</v>
      </c>
      <c r="DC146">
        <v>0</v>
      </c>
      <c r="DD146">
        <v>0</v>
      </c>
      <c r="DE146">
        <f>SUM(I146,K146,M146,O146,Q146,S146,U146,W146,Y146,AA146,AC146,AE146,AG146,AI146,AK146,AM146,AO146,AQ146,AS146,AU146)</f>
        <v>0</v>
      </c>
      <c r="DF146">
        <f>SUM(AW146,AY146,BA146,BC146,BE146,BG146,BI146,BJ146,BK146,BL146,BO146,BR146,BU146,BX146,CA146,CD146,CF146,CH146,CJ146)</f>
        <v>0</v>
      </c>
      <c r="DG146">
        <f>SUM(H146,J146,L146,N146,P146,R146,T146,V146,X146,Z146,AB146,AD146,AF146,AH146,AJ146,AL146,AN146,AP146,AR146,AT146)</f>
        <v>0</v>
      </c>
      <c r="DH146">
        <f>SUM(AV146,AX146,AZ146,BB146,BD146,BF146,BH146,BN146,BQ146,BT146,BW146,BZ146,CC146,CE146,CG146,CI146,CK146:DD146)</f>
        <v>2</v>
      </c>
    </row>
    <row r="147" spans="1:112" ht="12.75">
      <c r="A147">
        <v>143</v>
      </c>
      <c r="B147" t="s">
        <v>215</v>
      </c>
      <c r="C147" s="19">
        <f>SUM(H147:DD147)</f>
        <v>2</v>
      </c>
      <c r="D147">
        <f>MAX(N147:DD147)</f>
        <v>2</v>
      </c>
      <c r="E147">
        <f>DE147+DF147</f>
        <v>0</v>
      </c>
      <c r="F147">
        <f>DG147+DH147</f>
        <v>2</v>
      </c>
      <c r="G147">
        <f>SUM(BM147,BP147,BS147,BV147,BY147,CB147)</f>
        <v>0</v>
      </c>
      <c r="AD147">
        <v>2</v>
      </c>
      <c r="DE147">
        <f>SUM(I147,K147,M147,O147,Q147,S147,U147,W147,Y147,AA147,AC147,AE147,AG147,AI147,AK147,AM147,AO147,AQ147,AS147,AU147)</f>
        <v>0</v>
      </c>
      <c r="DF147">
        <f>SUM(AW147,AY147,BA147,BC147,BE147,BG147,BI147,BJ147,BK147,BL147,BO147,BR147,BU147,BX147,CA147,CD147,CF147,CH147,CJ147)</f>
        <v>0</v>
      </c>
      <c r="DG147">
        <f>SUM(H147,J147,L147,N147,P147,R147,T147,V147,X147,Z147,AB147,AD147,AF147,AH147,AJ147,AL147,AN147,AP147,AR147,AT147)</f>
        <v>2</v>
      </c>
      <c r="DH147">
        <f>SUM(AV147,AX147,AZ147,BB147,BD147,BF147,BH147,BN147,BQ147,BT147,BW147,BZ147,CC147,CE147,CG147,CI147,CK147:DD147)</f>
        <v>0</v>
      </c>
    </row>
    <row r="148" spans="1:112" ht="12.75">
      <c r="A148">
        <v>144</v>
      </c>
      <c r="B148" t="s">
        <v>186</v>
      </c>
      <c r="C148" s="19">
        <f>SUM(H148:DD148)</f>
        <v>2</v>
      </c>
      <c r="D148">
        <f>MAX(N148:DD148)</f>
        <v>2</v>
      </c>
      <c r="E148">
        <f>DE148+DF148</f>
        <v>0</v>
      </c>
      <c r="F148">
        <f>DG148+DH148</f>
        <v>2</v>
      </c>
      <c r="G148">
        <f>SUM(BM148,BP148,BS148,BV148,BY148,CB148)</f>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C148">
        <v>0</v>
      </c>
      <c r="BE148">
        <v>0</v>
      </c>
      <c r="BG148">
        <v>0</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2</v>
      </c>
      <c r="CN148">
        <v>0</v>
      </c>
      <c r="CO148">
        <v>0</v>
      </c>
      <c r="CP148">
        <v>0</v>
      </c>
      <c r="CQ148">
        <v>0</v>
      </c>
      <c r="CR148">
        <v>0</v>
      </c>
      <c r="CS148">
        <v>0</v>
      </c>
      <c r="CT148">
        <v>0</v>
      </c>
      <c r="CU148">
        <v>0</v>
      </c>
      <c r="CV148">
        <v>0</v>
      </c>
      <c r="CW148">
        <v>0</v>
      </c>
      <c r="CX148">
        <v>0</v>
      </c>
      <c r="CY148">
        <v>0</v>
      </c>
      <c r="CZ148">
        <v>0</v>
      </c>
      <c r="DA148">
        <v>0</v>
      </c>
      <c r="DB148">
        <v>0</v>
      </c>
      <c r="DC148">
        <v>0</v>
      </c>
      <c r="DD148">
        <v>0</v>
      </c>
      <c r="DE148">
        <f>SUM(I148,K148,M148,O148,Q148,S148,U148,W148,Y148,AA148,AC148,AE148,AG148,AI148,AK148,AM148,AO148,AQ148,AS148,AU148)</f>
        <v>0</v>
      </c>
      <c r="DF148">
        <f>SUM(AW148,AY148,BA148,BC148,BE148,BG148,BI148,BJ148,BK148,BL148,BO148,BR148,BU148,BX148,CA148,CD148,CF148,CH148,CJ148)</f>
        <v>0</v>
      </c>
      <c r="DG148">
        <f>SUM(H148,J148,L148,N148,P148,R148,T148,V148,X148,Z148,AB148,AD148,AF148,AH148,AJ148,AL148,AN148,AP148,AR148,AT148)</f>
        <v>0</v>
      </c>
      <c r="DH148">
        <f>SUM(AV148,AX148,AZ148,BB148,BD148,BF148,BH148,BN148,BQ148,BT148,BW148,BZ148,CC148,CE148,CG148,CI148,CK148:DD148)</f>
        <v>2</v>
      </c>
    </row>
    <row r="149" spans="1:112" ht="12.75">
      <c r="A149">
        <v>145</v>
      </c>
      <c r="B149" t="s">
        <v>210</v>
      </c>
      <c r="C149" s="19">
        <f>SUM(H149:DD149)</f>
        <v>2</v>
      </c>
      <c r="D149">
        <f>MAX(N149:DD149)</f>
        <v>2</v>
      </c>
      <c r="E149">
        <f>DE149+DF149</f>
        <v>0</v>
      </c>
      <c r="F149">
        <f>DG149+DH149</f>
        <v>2</v>
      </c>
      <c r="G149">
        <f>SUM(BM149,BP149,BS149,BV149,BY149,CB149)</f>
        <v>0</v>
      </c>
      <c r="AJ149">
        <v>0</v>
      </c>
      <c r="AK149">
        <v>0</v>
      </c>
      <c r="AL149">
        <v>0</v>
      </c>
      <c r="AM149">
        <v>0</v>
      </c>
      <c r="AN149">
        <v>0</v>
      </c>
      <c r="AO149">
        <v>0</v>
      </c>
      <c r="AP149">
        <v>0</v>
      </c>
      <c r="AQ149">
        <v>0</v>
      </c>
      <c r="AR149">
        <v>0</v>
      </c>
      <c r="AS149">
        <v>0</v>
      </c>
      <c r="AT149">
        <v>0</v>
      </c>
      <c r="AU149">
        <v>0</v>
      </c>
      <c r="AV149">
        <v>2</v>
      </c>
      <c r="AW149">
        <v>0</v>
      </c>
      <c r="AX149">
        <v>0</v>
      </c>
      <c r="AY149">
        <v>0</v>
      </c>
      <c r="AZ149">
        <v>0</v>
      </c>
      <c r="BA149">
        <v>0</v>
      </c>
      <c r="BC149">
        <v>0</v>
      </c>
      <c r="BE149">
        <v>0</v>
      </c>
      <c r="BG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f>SUM(I149,K149,M149,O149,Q149,S149,U149,W149,Y149,AA149,AC149,AE149,AG149,AI149,AK149,AM149,AO149,AQ149,AS149,AU149)</f>
        <v>0</v>
      </c>
      <c r="DF149">
        <f>SUM(AW149,AY149,BA149,BC149,BE149,BG149,BI149,BJ149,BK149,BL149,BO149,BR149,BU149,BX149,CA149,CD149,CF149,CH149,CJ149)</f>
        <v>0</v>
      </c>
      <c r="DG149">
        <f>SUM(H149,J149,L149,N149,P149,R149,T149,V149,X149,Z149,AB149,AD149,AF149,AH149,AJ149,AL149,AN149,AP149,AR149,AT149)</f>
        <v>0</v>
      </c>
      <c r="DH149">
        <f>SUM(AV149,AX149,AZ149,BB149,BD149,BF149,BH149,BN149,BQ149,BT149,BW149,BZ149,CC149,CE149,CG149,CI149,CK149:DD149)</f>
        <v>2</v>
      </c>
    </row>
    <row r="150" spans="1:112" ht="12.75">
      <c r="A150">
        <v>146</v>
      </c>
      <c r="B150" t="s">
        <v>195</v>
      </c>
      <c r="C150" s="19">
        <f>SUM(H150:DD150)</f>
        <v>2</v>
      </c>
      <c r="D150">
        <f>MAX(N150:DD150)</f>
        <v>1</v>
      </c>
      <c r="E150">
        <f>DE150+DF150</f>
        <v>0</v>
      </c>
      <c r="F150">
        <f>DG150+DH150</f>
        <v>2</v>
      </c>
      <c r="G150">
        <f>SUM(BM150,BP150,BS150,BV150,BY150,CB150)</f>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C150">
        <v>0</v>
      </c>
      <c r="BE150">
        <v>0</v>
      </c>
      <c r="BG150">
        <v>0</v>
      </c>
      <c r="BH150">
        <v>1</v>
      </c>
      <c r="BI150">
        <v>0</v>
      </c>
      <c r="BJ150">
        <v>0</v>
      </c>
      <c r="BK150">
        <v>0</v>
      </c>
      <c r="BL150">
        <v>0</v>
      </c>
      <c r="BM150">
        <v>0</v>
      </c>
      <c r="BN150">
        <v>0</v>
      </c>
      <c r="BO150">
        <v>0</v>
      </c>
      <c r="BP150">
        <v>0</v>
      </c>
      <c r="BQ150">
        <v>0</v>
      </c>
      <c r="BR150">
        <v>0</v>
      </c>
      <c r="BS150">
        <v>0</v>
      </c>
      <c r="BT150">
        <v>0</v>
      </c>
      <c r="BU150">
        <v>0</v>
      </c>
      <c r="BV150">
        <v>0</v>
      </c>
      <c r="BW150">
        <v>0</v>
      </c>
      <c r="BX150">
        <v>0</v>
      </c>
      <c r="BY150">
        <v>0</v>
      </c>
      <c r="BZ150">
        <v>1</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f>SUM(I150,K150,M150,O150,Q150,S150,U150,W150,Y150,AA150,AC150,AE150,AG150,AI150,AK150,AM150,AO150,AQ150,AS150,AU150)</f>
        <v>0</v>
      </c>
      <c r="DF150">
        <f>SUM(AW150,AY150,BA150,BC150,BE150,BG150,BI150,BJ150,BK150,BL150,BO150,BR150,BU150,BX150,CA150,CD150,CF150,CH150,CJ150)</f>
        <v>0</v>
      </c>
      <c r="DG150">
        <f>SUM(H150,J150,L150,N150,P150,R150,T150,V150,X150,Z150,AB150,AD150,AF150,AH150,AJ150,AL150,AN150,AP150,AR150,AT150)</f>
        <v>0</v>
      </c>
      <c r="DH150">
        <f>SUM(AV150,AX150,AZ150,BB150,BD150,BF150,BH150,BN150,BQ150,BT150,BW150,BZ150,CC150,CE150,CG150,CI150,CK150:DD150)</f>
        <v>2</v>
      </c>
    </row>
    <row r="151" spans="1:112" ht="12.75">
      <c r="A151">
        <v>147</v>
      </c>
      <c r="B151" t="s">
        <v>191</v>
      </c>
      <c r="C151" s="19">
        <f>SUM(H151:DD151)</f>
        <v>1</v>
      </c>
      <c r="D151">
        <f>MAX(N151:DD151)</f>
        <v>1</v>
      </c>
      <c r="E151">
        <f>DE151+DF151</f>
        <v>0</v>
      </c>
      <c r="F151">
        <f>DG151+DH151</f>
        <v>1</v>
      </c>
      <c r="G151">
        <f>SUM(BM151,BP151,BS151,BV151,BY151,CB151)</f>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C151">
        <v>0</v>
      </c>
      <c r="BE151">
        <v>0</v>
      </c>
      <c r="BG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0</v>
      </c>
      <c r="CZ151">
        <v>0</v>
      </c>
      <c r="DA151">
        <v>1</v>
      </c>
      <c r="DB151">
        <v>0</v>
      </c>
      <c r="DC151">
        <v>0</v>
      </c>
      <c r="DD151">
        <v>0</v>
      </c>
      <c r="DE151">
        <f>SUM(I151,K151,M151,O151,Q151,S151,U151,W151,Y151,AA151,AC151,AE151,AG151,AI151,AK151,AM151,AO151,AQ151,AS151,AU151)</f>
        <v>0</v>
      </c>
      <c r="DF151">
        <f>SUM(AW151,AY151,BA151,BC151,BE151,BG151,BI151,BJ151,BK151,BL151,BO151,BR151,BU151,BX151,CA151,CD151,CF151,CH151,CJ151)</f>
        <v>0</v>
      </c>
      <c r="DG151">
        <f>SUM(H151,J151,L151,N151,P151,R151,T151,V151,X151,Z151,AB151,AD151,AF151,AH151,AJ151,AL151,AN151,AP151,AR151,AT151)</f>
        <v>0</v>
      </c>
      <c r="DH151">
        <f>SUM(AV151,AX151,AZ151,BB151,BD151,BF151,BH151,BN151,BQ151,BT151,BW151,BZ151,CC151,CE151,CG151,CI151,CK151:DD151)</f>
        <v>1</v>
      </c>
    </row>
    <row r="152" spans="1:112" ht="12.75">
      <c r="A152">
        <v>148</v>
      </c>
      <c r="B152" t="s">
        <v>236</v>
      </c>
      <c r="C152" s="19">
        <f>SUM(H152:DD152)</f>
        <v>1</v>
      </c>
      <c r="D152">
        <f>MAX(N152:DD152)</f>
        <v>1</v>
      </c>
      <c r="E152">
        <f>DE152+DF152</f>
        <v>0</v>
      </c>
      <c r="F152">
        <f>DG152+DH152</f>
        <v>1</v>
      </c>
      <c r="G152">
        <f>SUM(BM152,BP152,BS152,BV152,BY152,CB152)</f>
        <v>0</v>
      </c>
      <c r="AB152">
        <v>1</v>
      </c>
      <c r="DE152">
        <f>SUM(I152,K152,M152,O152,Q152,S152,U152,W152,Y152,AA152,AC152,AE152,AG152,AI152,AK152,AM152,AO152,AQ152,AS152,AU152)</f>
        <v>0</v>
      </c>
      <c r="DF152">
        <f>SUM(AW152,AY152,BA152,BC152,BE152,BG152,BI152,BJ152,BK152,BL152,BO152,BR152,BU152,BX152,CA152,CD152,CF152,CH152,CJ152)</f>
        <v>0</v>
      </c>
      <c r="DG152">
        <f>SUM(H152,J152,L152,N152,P152,R152,T152,V152,X152,Z152,AB152,AD152,AF152,AH152,AJ152,AL152,AN152,AP152,AR152,AT152)</f>
        <v>1</v>
      </c>
      <c r="DH152">
        <f>SUM(AV152,AX152,AZ152,BB152,BD152,BF152,BH152,BN152,BQ152,BT152,BW152,BZ152,CC152,CE152,CG152,CI152,CK152:DD152)</f>
        <v>0</v>
      </c>
    </row>
    <row r="153" spans="1:112" ht="12.75">
      <c r="A153">
        <v>149</v>
      </c>
      <c r="B153" t="s">
        <v>200</v>
      </c>
      <c r="C153" s="19">
        <f>SUM(H153:DD153)</f>
        <v>1</v>
      </c>
      <c r="D153">
        <f>MAX(N153:DD153)</f>
        <v>1</v>
      </c>
      <c r="E153">
        <f>DE153+DF153</f>
        <v>0</v>
      </c>
      <c r="F153">
        <f>DG153+DH153</f>
        <v>1</v>
      </c>
      <c r="G153">
        <f>SUM(BM153,BP153,BS153,BV153,BY153,CB153)</f>
        <v>0</v>
      </c>
      <c r="AJ153">
        <v>0</v>
      </c>
      <c r="AK153">
        <v>0</v>
      </c>
      <c r="AL153">
        <v>0</v>
      </c>
      <c r="AM153">
        <v>0</v>
      </c>
      <c r="AN153">
        <v>0</v>
      </c>
      <c r="AO153">
        <v>0</v>
      </c>
      <c r="AP153">
        <v>1</v>
      </c>
      <c r="AQ153">
        <v>0</v>
      </c>
      <c r="AR153">
        <v>0</v>
      </c>
      <c r="AS153">
        <v>0</v>
      </c>
      <c r="AT153">
        <v>0</v>
      </c>
      <c r="AU153">
        <v>0</v>
      </c>
      <c r="AV153">
        <v>0</v>
      </c>
      <c r="AW153">
        <v>0</v>
      </c>
      <c r="AX153">
        <v>0</v>
      </c>
      <c r="AY153">
        <v>0</v>
      </c>
      <c r="AZ153">
        <v>0</v>
      </c>
      <c r="BA153">
        <v>0</v>
      </c>
      <c r="BC153">
        <v>0</v>
      </c>
      <c r="BE153">
        <v>0</v>
      </c>
      <c r="BG153">
        <v>0</v>
      </c>
      <c r="BI153">
        <v>0</v>
      </c>
      <c r="BJ153">
        <v>0</v>
      </c>
      <c r="BK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f>SUM(I153,K153,M153,O153,Q153,S153,U153,W153,Y153,AA153,AC153,AE153,AG153,AI153,AK153,AM153,AO153,AQ153,AS153,AU153)</f>
        <v>0</v>
      </c>
      <c r="DF153">
        <f>SUM(AW153,AY153,BA153,BC153,BE153,BG153,BI153,BJ153,BK153,BL153,BO153,BR153,BU153,BX153,CA153,CD153,CF153,CH153,CJ153)</f>
        <v>0</v>
      </c>
      <c r="DG153">
        <f>SUM(H153,J153,L153,N153,P153,R153,T153,V153,X153,Z153,AB153,AD153,AF153,AH153,AJ153,AL153,AN153,AP153,AR153,AT153)</f>
        <v>1</v>
      </c>
      <c r="DH153">
        <f>SUM(AV153,AX153,AZ153,BB153,BD153,BF153,BH153,BN153,BQ153,BT153,BW153,BZ153,CC153,CE153,CG153,CI153,CK153:DD153)</f>
        <v>0</v>
      </c>
    </row>
    <row r="154" spans="1:112" ht="12.75">
      <c r="A154">
        <v>150</v>
      </c>
      <c r="B154" t="s">
        <v>194</v>
      </c>
      <c r="C154" s="19">
        <f>SUM(H154:DD154)</f>
        <v>1</v>
      </c>
      <c r="D154">
        <f>MAX(N154:DD154)</f>
        <v>1</v>
      </c>
      <c r="E154">
        <f>DE154+DF154</f>
        <v>0</v>
      </c>
      <c r="F154">
        <f>DG154+DH154</f>
        <v>1</v>
      </c>
      <c r="G154">
        <f>SUM(BM154,BP154,BS154,BV154,BY154,CB154)</f>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C154">
        <v>0</v>
      </c>
      <c r="BE154">
        <v>0</v>
      </c>
      <c r="BG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1</v>
      </c>
      <c r="CH154">
        <v>0</v>
      </c>
      <c r="CI154">
        <v>0</v>
      </c>
      <c r="CJ154">
        <v>0</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f>SUM(I154,K154,M154,O154,Q154,S154,U154,W154,Y154,AA154,AC154,AE154,AG154,AI154,AK154,AM154,AO154,AQ154,AS154,AU154)</f>
        <v>0</v>
      </c>
      <c r="DF154">
        <f>SUM(AW154,AY154,BA154,BC154,BE154,BG154,BI154,BJ154,BK154,BL154,BO154,BR154,BU154,BX154,CA154,CD154,CF154,CH154,CJ154)</f>
        <v>0</v>
      </c>
      <c r="DG154">
        <f>SUM(H154,J154,L154,N154,P154,R154,T154,V154,X154,Z154,AB154,AD154,AF154,AH154,AJ154,AL154,AN154,AP154,AR154,AT154)</f>
        <v>0</v>
      </c>
      <c r="DH154">
        <f>SUM(AV154,AX154,AZ154,BB154,BD154,BF154,BH154,BN154,BQ154,BT154,BW154,BZ154,CC154,CE154,CG154,CI154,CK154:DD154)</f>
        <v>1</v>
      </c>
    </row>
    <row r="155" spans="1:112" ht="12.75">
      <c r="A155">
        <v>151</v>
      </c>
      <c r="B155" t="s">
        <v>192</v>
      </c>
      <c r="C155" s="19">
        <f>SUM(H155:DD155)</f>
        <v>1</v>
      </c>
      <c r="D155">
        <f>MAX(N155:DD155)</f>
        <v>1</v>
      </c>
      <c r="E155">
        <f>DE155+DF155</f>
        <v>0</v>
      </c>
      <c r="F155">
        <f>DG155+DH155</f>
        <v>1</v>
      </c>
      <c r="G155">
        <f>SUM(BM155,BP155,BS155,BV155,BY155,CB155)</f>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C155">
        <v>0</v>
      </c>
      <c r="BE155">
        <v>0</v>
      </c>
      <c r="BG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1</v>
      </c>
      <c r="CO155">
        <v>0</v>
      </c>
      <c r="CP155">
        <v>0</v>
      </c>
      <c r="CQ155">
        <v>0</v>
      </c>
      <c r="CR155">
        <v>0</v>
      </c>
      <c r="CS155">
        <v>0</v>
      </c>
      <c r="CT155">
        <v>0</v>
      </c>
      <c r="CU155">
        <v>0</v>
      </c>
      <c r="CV155">
        <v>0</v>
      </c>
      <c r="CW155">
        <v>0</v>
      </c>
      <c r="CX155">
        <v>0</v>
      </c>
      <c r="CY155">
        <v>0</v>
      </c>
      <c r="CZ155">
        <v>0</v>
      </c>
      <c r="DA155">
        <v>0</v>
      </c>
      <c r="DB155">
        <v>0</v>
      </c>
      <c r="DC155">
        <v>0</v>
      </c>
      <c r="DD155">
        <v>0</v>
      </c>
      <c r="DE155">
        <f>SUM(I155,K155,M155,O155,Q155,S155,U155,W155,Y155,AA155,AC155,AE155,AG155,AI155,AK155,AM155,AO155,AQ155,AS155,AU155)</f>
        <v>0</v>
      </c>
      <c r="DF155">
        <f>SUM(AW155,AY155,BA155,BC155,BE155,BG155,BI155,BJ155,BK155,BL155,BO155,BR155,BU155,BX155,CA155,CD155,CF155,CH155,CJ155)</f>
        <v>0</v>
      </c>
      <c r="DG155">
        <f>SUM(H155,J155,L155,N155,P155,R155,T155,V155,X155,Z155,AB155,AD155,AF155,AH155,AJ155,AL155,AN155,AP155,AR155,AT155)</f>
        <v>0</v>
      </c>
      <c r="DH155">
        <f>SUM(AV155,AX155,AZ155,BB155,BD155,BF155,BH155,BN155,BQ155,BT155,BW155,BZ155,CC155,CE155,CG155,CI155,CK155:DD155)</f>
        <v>1</v>
      </c>
    </row>
    <row r="156" spans="1:112" ht="12.75">
      <c r="A156">
        <v>152</v>
      </c>
      <c r="B156" t="s">
        <v>198</v>
      </c>
      <c r="C156" s="19">
        <f>SUM(H156:DD156)</f>
        <v>1</v>
      </c>
      <c r="D156">
        <f>MAX(N156:DD156)</f>
        <v>1</v>
      </c>
      <c r="E156">
        <f>DE156+DF156</f>
        <v>0</v>
      </c>
      <c r="F156">
        <f>DG156+DH156</f>
        <v>0</v>
      </c>
      <c r="G156">
        <f>SUM(BM156,BP156,BS156,BV156,BY156,CB156)</f>
        <v>1</v>
      </c>
      <c r="AJ156">
        <v>0</v>
      </c>
      <c r="AK156">
        <v>0</v>
      </c>
      <c r="AL156">
        <v>0</v>
      </c>
      <c r="AM156">
        <v>0</v>
      </c>
      <c r="AN156">
        <v>0</v>
      </c>
      <c r="AO156">
        <v>0</v>
      </c>
      <c r="AP156">
        <v>0</v>
      </c>
      <c r="AQ156">
        <v>0</v>
      </c>
      <c r="AR156">
        <v>0</v>
      </c>
      <c r="AS156">
        <v>0</v>
      </c>
      <c r="AT156">
        <v>0</v>
      </c>
      <c r="AU156">
        <v>0</v>
      </c>
      <c r="AV156">
        <v>0</v>
      </c>
      <c r="AW156">
        <v>0</v>
      </c>
      <c r="AX156">
        <v>0</v>
      </c>
      <c r="AY156">
        <v>0</v>
      </c>
      <c r="AZ156">
        <v>0</v>
      </c>
      <c r="BA156">
        <v>0</v>
      </c>
      <c r="BC156">
        <v>0</v>
      </c>
      <c r="BE156">
        <v>0</v>
      </c>
      <c r="BG156">
        <v>0</v>
      </c>
      <c r="BI156">
        <v>0</v>
      </c>
      <c r="BJ156">
        <v>0</v>
      </c>
      <c r="BK156">
        <v>0</v>
      </c>
      <c r="BL156">
        <v>0</v>
      </c>
      <c r="BM156">
        <v>0</v>
      </c>
      <c r="BN156">
        <v>0</v>
      </c>
      <c r="BO156">
        <v>0</v>
      </c>
      <c r="BP156">
        <v>0</v>
      </c>
      <c r="BQ156">
        <v>0</v>
      </c>
      <c r="BR156">
        <v>0</v>
      </c>
      <c r="BS156">
        <v>0</v>
      </c>
      <c r="BT156">
        <v>0</v>
      </c>
      <c r="BU156">
        <v>0</v>
      </c>
      <c r="BV156">
        <v>1</v>
      </c>
      <c r="BW156">
        <v>0</v>
      </c>
      <c r="BX156">
        <v>0</v>
      </c>
      <c r="BY156">
        <v>0</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v>0</v>
      </c>
      <c r="DD156">
        <v>0</v>
      </c>
      <c r="DE156">
        <f>SUM(I156,K156,M156,O156,Q156,S156,U156,W156,Y156,AA156,AC156,AE156,AG156,AI156,AK156,AM156,AO156,AQ156,AS156,AU156)</f>
        <v>0</v>
      </c>
      <c r="DF156">
        <f>SUM(AW156,AY156,BA156,BC156,BE156,BG156,BI156,BJ156,BK156,BL156,BO156,BR156,BU156,BX156,CA156,CD156,CF156,CH156,CJ156)</f>
        <v>0</v>
      </c>
      <c r="DG156">
        <f>SUM(H156,J156,L156,N156,P156,R156,T156,V156,X156,Z156,AB156,AD156,AF156,AH156,AJ156,AL156,AN156,AP156,AR156,AT156)</f>
        <v>0</v>
      </c>
      <c r="DH156">
        <f>SUM(AV156,AX156,AZ156,BB156,BD156,BF156,BH156,BN156,BQ156,BT156,BW156,BZ156,CC156,CE156,CG156,CI156,CK156:DD156)</f>
        <v>0</v>
      </c>
    </row>
    <row r="157" spans="1:112" ht="12.75">
      <c r="A157">
        <v>153</v>
      </c>
      <c r="B157" t="s">
        <v>196</v>
      </c>
      <c r="C157" s="19">
        <f>SUM(H157:DD157)</f>
        <v>1</v>
      </c>
      <c r="D157">
        <f>MAX(N157:DD157)</f>
        <v>1</v>
      </c>
      <c r="E157">
        <f>DE157+DF157</f>
        <v>0</v>
      </c>
      <c r="F157">
        <f>DG157+DH157</f>
        <v>0</v>
      </c>
      <c r="G157">
        <f>SUM(BM157,BP157,BS157,BV157,BY157,CB157)</f>
        <v>1</v>
      </c>
      <c r="AJ157">
        <v>0</v>
      </c>
      <c r="AK157">
        <v>0</v>
      </c>
      <c r="AL157">
        <v>0</v>
      </c>
      <c r="AM157">
        <v>0</v>
      </c>
      <c r="AN157">
        <v>0</v>
      </c>
      <c r="AO157">
        <v>0</v>
      </c>
      <c r="AP157">
        <v>0</v>
      </c>
      <c r="AQ157">
        <v>0</v>
      </c>
      <c r="AR157">
        <v>0</v>
      </c>
      <c r="AS157">
        <v>0</v>
      </c>
      <c r="AT157">
        <v>0</v>
      </c>
      <c r="AU157">
        <v>0</v>
      </c>
      <c r="AV157">
        <v>0</v>
      </c>
      <c r="AW157">
        <v>0</v>
      </c>
      <c r="AX157">
        <v>0</v>
      </c>
      <c r="AY157">
        <v>0</v>
      </c>
      <c r="AZ157">
        <v>0</v>
      </c>
      <c r="BA157">
        <v>0</v>
      </c>
      <c r="BC157">
        <v>0</v>
      </c>
      <c r="BE157">
        <v>0</v>
      </c>
      <c r="BG157">
        <v>0</v>
      </c>
      <c r="BI157">
        <v>0</v>
      </c>
      <c r="BJ157">
        <v>0</v>
      </c>
      <c r="BK157">
        <v>0</v>
      </c>
      <c r="BL157">
        <v>0</v>
      </c>
      <c r="BM157">
        <v>0</v>
      </c>
      <c r="BN157">
        <v>0</v>
      </c>
      <c r="BO157">
        <v>0</v>
      </c>
      <c r="BP157">
        <v>0</v>
      </c>
      <c r="BQ157">
        <v>0</v>
      </c>
      <c r="BR157">
        <v>0</v>
      </c>
      <c r="BS157">
        <v>0</v>
      </c>
      <c r="BT157">
        <v>0</v>
      </c>
      <c r="BU157">
        <v>0</v>
      </c>
      <c r="BV157">
        <v>0</v>
      </c>
      <c r="BW157">
        <v>0</v>
      </c>
      <c r="BX157">
        <v>0</v>
      </c>
      <c r="BY157">
        <v>1</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v>0</v>
      </c>
      <c r="DD157">
        <v>0</v>
      </c>
      <c r="DE157">
        <f>SUM(I157,K157,M157,O157,Q157,S157,U157,W157,Y157,AA157,AC157,AE157,AG157,AI157,AK157,AM157,AO157,AQ157,AS157,AU157)</f>
        <v>0</v>
      </c>
      <c r="DF157">
        <f>SUM(AW157,AY157,BA157,BC157,BE157,BG157,BI157,BJ157,BK157,BL157,BO157,BR157,BU157,BX157,CA157,CD157,CF157,CH157,CJ157)</f>
        <v>0</v>
      </c>
      <c r="DG157">
        <f>SUM(H157,J157,L157,N157,P157,R157,T157,V157,X157,Z157,AB157,AD157,AF157,AH157,AJ157,AL157,AN157,AP157,AR157,AT157)</f>
        <v>0</v>
      </c>
      <c r="DH157">
        <f>SUM(AV157,AX157,AZ157,BB157,BD157,BF157,BH157,BN157,BQ157,BT157,BW157,BZ157,CC157,CE157,CG157,CI157,CK157:DD157)</f>
        <v>0</v>
      </c>
    </row>
    <row r="158" spans="1:112" ht="12.75">
      <c r="A158">
        <v>154</v>
      </c>
      <c r="B158" t="s">
        <v>197</v>
      </c>
      <c r="C158" s="19">
        <f>SUM(H158:DD158)</f>
        <v>1</v>
      </c>
      <c r="D158">
        <f>MAX(N158:DD158)</f>
        <v>1</v>
      </c>
      <c r="E158">
        <f>DE158+DF158</f>
        <v>0</v>
      </c>
      <c r="F158">
        <f>DG158+DH158</f>
        <v>1</v>
      </c>
      <c r="G158">
        <f>SUM(BM158,BP158,BS158,BV158,BY158,CB158)</f>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C158">
        <v>0</v>
      </c>
      <c r="BE158">
        <v>0</v>
      </c>
      <c r="BG158">
        <v>0</v>
      </c>
      <c r="BI158">
        <v>0</v>
      </c>
      <c r="BJ158">
        <v>0</v>
      </c>
      <c r="BK158">
        <v>0</v>
      </c>
      <c r="BL158">
        <v>0</v>
      </c>
      <c r="BM158">
        <v>0</v>
      </c>
      <c r="BN158">
        <v>0</v>
      </c>
      <c r="BO158">
        <v>0</v>
      </c>
      <c r="BP158">
        <v>0</v>
      </c>
      <c r="BQ158">
        <v>0</v>
      </c>
      <c r="BR158">
        <v>0</v>
      </c>
      <c r="BS158">
        <v>0</v>
      </c>
      <c r="BT158">
        <v>0</v>
      </c>
      <c r="BU158">
        <v>0</v>
      </c>
      <c r="BV158">
        <v>0</v>
      </c>
      <c r="BW158">
        <v>1</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f>SUM(I158,K158,M158,O158,Q158,S158,U158,W158,Y158,AA158,AC158,AE158,AG158,AI158,AK158,AM158,AO158,AQ158,AS158,AU158)</f>
        <v>0</v>
      </c>
      <c r="DF158">
        <f>SUM(AW158,AY158,BA158,BC158,BE158,BG158,BI158,BJ158,BK158,BL158,BO158,BR158,BU158,BX158,CA158,CD158,CF158,CH158,CJ158)</f>
        <v>0</v>
      </c>
      <c r="DG158">
        <f>SUM(H158,J158,L158,N158,P158,R158,T158,V158,X158,Z158,AB158,AD158,AF158,AH158,AJ158,AL158,AN158,AP158,AR158,AT158)</f>
        <v>0</v>
      </c>
      <c r="DH158">
        <f>SUM(AV158,AX158,AZ158,BB158,BD158,BF158,BH158,BN158,BQ158,BT158,BW158,BZ158,CC158,CE158,CG158,CI158,CK158:DD158)</f>
        <v>1</v>
      </c>
    </row>
    <row r="159" spans="1:112" ht="12.75">
      <c r="A159">
        <v>155</v>
      </c>
      <c r="B159" t="s">
        <v>238</v>
      </c>
      <c r="C159" s="19">
        <f>SUM(H159:DD159)</f>
        <v>1</v>
      </c>
      <c r="D159">
        <f>MAX(N159:DD159)</f>
        <v>1</v>
      </c>
      <c r="E159">
        <f>DE159+DF159</f>
        <v>0</v>
      </c>
      <c r="F159">
        <f>DG159+DH159</f>
        <v>1</v>
      </c>
      <c r="G159">
        <f>SUM(BM159,BP159,BS159,BV159,BY159,CB159)</f>
        <v>0</v>
      </c>
      <c r="Z159">
        <v>1</v>
      </c>
      <c r="DE159">
        <f>SUM(I159,K159,M159,O159,Q159,S159,U159,W159,Y159,AA159,AC159,AE159,AG159,AI159,AK159,AM159,AO159,AQ159,AS159,AU159)</f>
        <v>0</v>
      </c>
      <c r="DF159">
        <f>SUM(AW159,AY159,BA159,BC159,BE159,BG159,BI159,BJ159,BK159,BL159,BO159,BR159,BU159,BX159,CA159,CD159,CF159,CH159,CJ159)</f>
        <v>0</v>
      </c>
      <c r="DG159">
        <f>SUM(H159,J159,L159,N159,P159,R159,T159,V159,X159,Z159,AB159,AD159,AF159,AH159,AJ159,AL159,AN159,AP159,AR159,AT159)</f>
        <v>1</v>
      </c>
      <c r="DH159">
        <f>SUM(AV159,AX159,AZ159,BB159,BD159,BF159,BH159,BN159,BQ159,BT159,BW159,BZ159,CC159,CE159,CG159,CI159,CK159:DD159)</f>
        <v>0</v>
      </c>
    </row>
    <row r="160" spans="1:112" ht="12.75">
      <c r="A160">
        <v>156</v>
      </c>
      <c r="B160" t="s">
        <v>220</v>
      </c>
      <c r="C160" s="19">
        <f>SUM(H160:DD160)</f>
        <v>1</v>
      </c>
      <c r="D160">
        <f>MAX(N160:DD160)</f>
        <v>1</v>
      </c>
      <c r="E160">
        <f>DE160+DF160</f>
        <v>0</v>
      </c>
      <c r="F160">
        <f>DG160+DH160</f>
        <v>1</v>
      </c>
      <c r="G160">
        <f>SUM(BM160,BP160,BS160,BV160,BY160,CB160)</f>
        <v>0</v>
      </c>
      <c r="AJ160">
        <v>0</v>
      </c>
      <c r="AK160">
        <v>0</v>
      </c>
      <c r="AL160">
        <v>0</v>
      </c>
      <c r="AM160">
        <v>0</v>
      </c>
      <c r="AN160">
        <v>1</v>
      </c>
      <c r="AO160">
        <v>0</v>
      </c>
      <c r="AP160">
        <v>0</v>
      </c>
      <c r="AQ160">
        <v>0</v>
      </c>
      <c r="AR160">
        <v>0</v>
      </c>
      <c r="AS160">
        <v>0</v>
      </c>
      <c r="AT160">
        <v>0</v>
      </c>
      <c r="AU160">
        <v>0</v>
      </c>
      <c r="AV160">
        <v>0</v>
      </c>
      <c r="AW160">
        <v>0</v>
      </c>
      <c r="AX160">
        <v>0</v>
      </c>
      <c r="AY160">
        <v>0</v>
      </c>
      <c r="AZ160">
        <v>0</v>
      </c>
      <c r="BA160">
        <v>0</v>
      </c>
      <c r="BC160">
        <v>0</v>
      </c>
      <c r="BE160">
        <v>0</v>
      </c>
      <c r="BG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f>SUM(I160,K160,M160,O160,Q160,S160,U160,W160,Y160,AA160,AC160,AE160,AG160,AI160,AK160,AM160,AO160,AQ160,AS160,AU160)</f>
        <v>0</v>
      </c>
      <c r="DF160">
        <f>SUM(AW160,AY160,BA160,BC160,BE160,BG160,BI160,BJ160,BK160,BL160,BO160,BR160,BU160,BX160,CA160,CD160,CF160,CH160,CJ160)</f>
        <v>0</v>
      </c>
      <c r="DG160">
        <f>SUM(H160,J160,L160,N160,P160,R160,T160,V160,X160,Z160,AB160,AD160,AF160,AH160,AJ160,AL160,AN160,AP160,AR160,AT160)</f>
        <v>1</v>
      </c>
      <c r="DH160">
        <f>SUM(AV160,AX160,AZ160,BB160,BD160,BF160,BH160,BN160,BQ160,BT160,BW160,BZ160,CC160,CE160,CG160,CI160,CK160:DD160)</f>
        <v>0</v>
      </c>
    </row>
    <row r="161" spans="1:112" ht="12.75">
      <c r="A161">
        <v>157</v>
      </c>
      <c r="B161" t="s">
        <v>193</v>
      </c>
      <c r="C161" s="19">
        <f>SUM(H161:DD161)</f>
        <v>1</v>
      </c>
      <c r="D161">
        <f>MAX(N161:DD161)</f>
        <v>1</v>
      </c>
      <c r="E161">
        <f>DE161+DF161</f>
        <v>0</v>
      </c>
      <c r="F161">
        <f>DG161+DH161</f>
        <v>1</v>
      </c>
      <c r="G161">
        <f>SUM(BM161,BP161,BS161,BV161,BY161,CB161)</f>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C161">
        <v>0</v>
      </c>
      <c r="BE161">
        <v>0</v>
      </c>
      <c r="BG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1</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f>SUM(I161,K161,M161,O161,Q161,S161,U161,W161,Y161,AA161,AC161,AE161,AG161,AI161,AK161,AM161,AO161,AQ161,AS161,AU161)</f>
        <v>0</v>
      </c>
      <c r="DF161">
        <f>SUM(AW161,AY161,BA161,BC161,BE161,BG161,BI161,BJ161,BK161,BL161,BO161,BR161,BU161,BX161,CA161,CD161,CF161,CH161,CJ161)</f>
        <v>0</v>
      </c>
      <c r="DG161">
        <f>SUM(H161,J161,L161,N161,P161,R161,T161,V161,X161,Z161,AB161,AD161,AF161,AH161,AJ161,AL161,AN161,AP161,AR161,AT161)</f>
        <v>0</v>
      </c>
      <c r="DH161">
        <f>SUM(AV161,AX161,AZ161,BB161,BD161,BF161,BH161,BN161,BQ161,BT161,BW161,BZ161,CC161,CE161,CG161,CI161,CK161:DD161)</f>
        <v>1</v>
      </c>
    </row>
    <row r="162" spans="1:112" ht="12.75">
      <c r="A162">
        <v>158</v>
      </c>
      <c r="B162" t="s">
        <v>199</v>
      </c>
      <c r="C162" s="19">
        <f>SUM(H162:DD162)</f>
        <v>1</v>
      </c>
      <c r="D162">
        <f>MAX(N162:DD162)</f>
        <v>1</v>
      </c>
      <c r="E162">
        <f>DE162+DF162</f>
        <v>1</v>
      </c>
      <c r="F162">
        <f>DG162+DH162</f>
        <v>0</v>
      </c>
      <c r="G162">
        <f>SUM(BM162,BP162,BS162,BV162,BY162,CB162)</f>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C162">
        <v>0</v>
      </c>
      <c r="BE162">
        <v>1</v>
      </c>
      <c r="BG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f>SUM(I162,K162,M162,O162,Q162,S162,U162,W162,Y162,AA162,AC162,AE162,AG162,AI162,AK162,AM162,AO162,AQ162,AS162,AU162)</f>
        <v>0</v>
      </c>
      <c r="DF162">
        <f>SUM(AW162,AY162,BA162,BC162,BE162,BG162,BI162,BJ162,BK162,BL162,BO162,BR162,BU162,BX162,CA162,CD162,CF162,CH162,CJ162)</f>
        <v>1</v>
      </c>
      <c r="DG162">
        <f>SUM(H162,J162,L162,N162,P162,R162,T162,V162,X162,Z162,AB162,AD162,AF162,AH162,AJ162,AL162,AN162,AP162,AR162,AT162)</f>
        <v>0</v>
      </c>
      <c r="DH162">
        <f>SUM(AV162,AX162,AZ162,BB162,BD162,BF162,BH162,BN162,BQ162,BT162,BW162,BZ162,CC162,CE162,CG162,CI162,CK162:DD162)</f>
        <v>0</v>
      </c>
    </row>
    <row r="163" spans="2:112" ht="12.75">
      <c r="B163" t="s">
        <v>300</v>
      </c>
      <c r="C163" s="19">
        <f>SUM(H163:DD163)</f>
        <v>5380</v>
      </c>
      <c r="E163">
        <f>DE163+DF163</f>
        <v>2104</v>
      </c>
      <c r="F163">
        <f>DG163+DH163</f>
        <v>2946</v>
      </c>
      <c r="G163">
        <f>SUM(BM163,BP163,BS163,BV163,BY163,CB163)</f>
        <v>330</v>
      </c>
      <c r="H163">
        <f>SUM(H5:H162)</f>
        <v>27</v>
      </c>
      <c r="I163">
        <f>SUM(I5:I162)</f>
        <v>45</v>
      </c>
      <c r="J163">
        <f>SUM(J5:J162)</f>
        <v>34</v>
      </c>
      <c r="K163">
        <f>SUM(K5:K162)</f>
        <v>52</v>
      </c>
      <c r="L163">
        <f>SUM(L5:L162)</f>
        <v>45</v>
      </c>
      <c r="M163">
        <f>SUM(M5:M162)</f>
        <v>45</v>
      </c>
      <c r="N163">
        <f>SUM(N5:N162)</f>
        <v>45</v>
      </c>
      <c r="O163">
        <f aca="true" t="shared" si="0" ref="O163:BZ163">SUM(O5:O162)</f>
        <v>55</v>
      </c>
      <c r="P163">
        <f t="shared" si="0"/>
        <v>27</v>
      </c>
      <c r="Q163">
        <f t="shared" si="0"/>
        <v>55</v>
      </c>
      <c r="R163">
        <f t="shared" si="0"/>
        <v>45</v>
      </c>
      <c r="S163">
        <f t="shared" si="0"/>
        <v>55</v>
      </c>
      <c r="T163">
        <f t="shared" si="0"/>
        <v>52</v>
      </c>
      <c r="U163">
        <f t="shared" si="0"/>
        <v>52</v>
      </c>
      <c r="V163">
        <f t="shared" si="0"/>
        <v>52</v>
      </c>
      <c r="W163">
        <f t="shared" si="0"/>
        <v>55</v>
      </c>
      <c r="X163">
        <f t="shared" si="0"/>
        <v>34</v>
      </c>
      <c r="Y163">
        <f t="shared" si="0"/>
        <v>55</v>
      </c>
      <c r="Z163">
        <f t="shared" si="0"/>
        <v>55</v>
      </c>
      <c r="AA163">
        <f t="shared" si="0"/>
        <v>55</v>
      </c>
      <c r="AB163">
        <f t="shared" si="0"/>
        <v>55</v>
      </c>
      <c r="AC163">
        <f t="shared" si="0"/>
        <v>55</v>
      </c>
      <c r="AD163">
        <f t="shared" si="0"/>
        <v>55</v>
      </c>
      <c r="AE163">
        <f t="shared" si="0"/>
        <v>55</v>
      </c>
      <c r="AF163">
        <f t="shared" si="0"/>
        <v>55</v>
      </c>
      <c r="AG163">
        <f t="shared" si="0"/>
        <v>55</v>
      </c>
      <c r="AH163">
        <f t="shared" si="0"/>
        <v>55</v>
      </c>
      <c r="AI163">
        <f t="shared" si="0"/>
        <v>55</v>
      </c>
      <c r="AJ163">
        <f t="shared" si="0"/>
        <v>55</v>
      </c>
      <c r="AK163">
        <f t="shared" si="0"/>
        <v>55</v>
      </c>
      <c r="AL163">
        <f t="shared" si="0"/>
        <v>55</v>
      </c>
      <c r="AM163">
        <f t="shared" si="0"/>
        <v>55</v>
      </c>
      <c r="AN163">
        <f t="shared" si="0"/>
        <v>55</v>
      </c>
      <c r="AO163">
        <f t="shared" si="0"/>
        <v>55</v>
      </c>
      <c r="AP163">
        <f t="shared" si="0"/>
        <v>55</v>
      </c>
      <c r="AQ163">
        <f t="shared" si="0"/>
        <v>55</v>
      </c>
      <c r="AR163">
        <f t="shared" si="0"/>
        <v>55</v>
      </c>
      <c r="AS163">
        <f t="shared" si="0"/>
        <v>55</v>
      </c>
      <c r="AT163">
        <f t="shared" si="0"/>
        <v>55</v>
      </c>
      <c r="AU163">
        <f t="shared" si="0"/>
        <v>55</v>
      </c>
      <c r="AV163">
        <f t="shared" si="0"/>
        <v>55</v>
      </c>
      <c r="AW163">
        <f t="shared" si="0"/>
        <v>55</v>
      </c>
      <c r="AX163">
        <f t="shared" si="0"/>
        <v>55</v>
      </c>
      <c r="AY163">
        <f t="shared" si="0"/>
        <v>55</v>
      </c>
      <c r="AZ163">
        <f t="shared" si="0"/>
        <v>55</v>
      </c>
      <c r="BA163">
        <f t="shared" si="0"/>
        <v>55</v>
      </c>
      <c r="BB163">
        <f t="shared" si="0"/>
        <v>55</v>
      </c>
      <c r="BC163">
        <f t="shared" si="0"/>
        <v>55</v>
      </c>
      <c r="BD163">
        <f t="shared" si="0"/>
        <v>55</v>
      </c>
      <c r="BE163">
        <f t="shared" si="0"/>
        <v>55</v>
      </c>
      <c r="BF163">
        <f t="shared" si="0"/>
        <v>55</v>
      </c>
      <c r="BG163">
        <f t="shared" si="0"/>
        <v>55</v>
      </c>
      <c r="BH163">
        <f t="shared" si="0"/>
        <v>55</v>
      </c>
      <c r="BI163">
        <f t="shared" si="0"/>
        <v>55</v>
      </c>
      <c r="BJ163">
        <f t="shared" si="0"/>
        <v>55</v>
      </c>
      <c r="BK163">
        <f t="shared" si="0"/>
        <v>55</v>
      </c>
      <c r="BL163">
        <f t="shared" si="0"/>
        <v>55</v>
      </c>
      <c r="BM163">
        <f t="shared" si="0"/>
        <v>55</v>
      </c>
      <c r="BN163">
        <f t="shared" si="0"/>
        <v>55</v>
      </c>
      <c r="BO163">
        <f t="shared" si="0"/>
        <v>55</v>
      </c>
      <c r="BP163">
        <f t="shared" si="0"/>
        <v>55</v>
      </c>
      <c r="BQ163">
        <f t="shared" si="0"/>
        <v>55</v>
      </c>
      <c r="BR163">
        <f t="shared" si="0"/>
        <v>55</v>
      </c>
      <c r="BS163">
        <f t="shared" si="0"/>
        <v>55</v>
      </c>
      <c r="BT163">
        <f t="shared" si="0"/>
        <v>55</v>
      </c>
      <c r="BU163">
        <f t="shared" si="0"/>
        <v>55</v>
      </c>
      <c r="BV163">
        <f t="shared" si="0"/>
        <v>55</v>
      </c>
      <c r="BW163">
        <f t="shared" si="0"/>
        <v>55</v>
      </c>
      <c r="BX163">
        <f t="shared" si="0"/>
        <v>55</v>
      </c>
      <c r="BY163">
        <f t="shared" si="0"/>
        <v>55</v>
      </c>
      <c r="BZ163">
        <f t="shared" si="0"/>
        <v>55</v>
      </c>
      <c r="CA163">
        <f aca="true" t="shared" si="1" ref="CA163:DD163">SUM(CA5:CA162)</f>
        <v>55</v>
      </c>
      <c r="CB163">
        <f t="shared" si="1"/>
        <v>55</v>
      </c>
      <c r="CC163">
        <f t="shared" si="1"/>
        <v>55</v>
      </c>
      <c r="CD163">
        <f t="shared" si="1"/>
        <v>55</v>
      </c>
      <c r="CE163">
        <f t="shared" si="1"/>
        <v>55</v>
      </c>
      <c r="CF163">
        <f t="shared" si="1"/>
        <v>55</v>
      </c>
      <c r="CG163">
        <f t="shared" si="1"/>
        <v>55</v>
      </c>
      <c r="CH163">
        <f t="shared" si="1"/>
        <v>55</v>
      </c>
      <c r="CI163">
        <f t="shared" si="1"/>
        <v>55</v>
      </c>
      <c r="CJ163">
        <f t="shared" si="1"/>
        <v>40</v>
      </c>
      <c r="CK163">
        <f t="shared" si="1"/>
        <v>55</v>
      </c>
      <c r="CL163">
        <f t="shared" si="1"/>
        <v>55</v>
      </c>
      <c r="CM163">
        <f t="shared" si="1"/>
        <v>55</v>
      </c>
      <c r="CN163">
        <f t="shared" si="1"/>
        <v>55</v>
      </c>
      <c r="CO163">
        <f t="shared" si="1"/>
        <v>55</v>
      </c>
      <c r="CP163">
        <f t="shared" si="1"/>
        <v>55</v>
      </c>
      <c r="CQ163">
        <f t="shared" si="1"/>
        <v>55</v>
      </c>
      <c r="CR163">
        <f t="shared" si="1"/>
        <v>55</v>
      </c>
      <c r="CS163">
        <f t="shared" si="1"/>
        <v>55</v>
      </c>
      <c r="CT163">
        <f t="shared" si="1"/>
        <v>55</v>
      </c>
      <c r="CU163">
        <f t="shared" si="1"/>
        <v>55</v>
      </c>
      <c r="CV163">
        <f t="shared" si="1"/>
        <v>55</v>
      </c>
      <c r="CW163">
        <f t="shared" si="1"/>
        <v>55</v>
      </c>
      <c r="CX163">
        <f t="shared" si="1"/>
        <v>55</v>
      </c>
      <c r="CY163">
        <f t="shared" si="1"/>
        <v>55</v>
      </c>
      <c r="CZ163">
        <f t="shared" si="1"/>
        <v>55</v>
      </c>
      <c r="DA163">
        <f t="shared" si="1"/>
        <v>55</v>
      </c>
      <c r="DB163">
        <f t="shared" si="1"/>
        <v>55</v>
      </c>
      <c r="DC163">
        <f t="shared" si="1"/>
        <v>55</v>
      </c>
      <c r="DD163">
        <f t="shared" si="1"/>
        <v>55</v>
      </c>
      <c r="DE163">
        <f>SUM(DE5:DE162)</f>
        <v>1074</v>
      </c>
      <c r="DF163">
        <f>SUM(DF5:DF162)</f>
        <v>1030</v>
      </c>
      <c r="DG163">
        <f>SUM(DG5:DG162)</f>
        <v>966</v>
      </c>
      <c r="DH163">
        <f>SUM(DH5:DH162)</f>
        <v>1980</v>
      </c>
    </row>
    <row r="164" spans="2:7" ht="12.75">
      <c r="B164" s="1" t="s">
        <v>304</v>
      </c>
      <c r="C164" s="19">
        <f>SUM(C5:C162)</f>
        <v>5380</v>
      </c>
      <c r="E164">
        <f>SUM(E5:E162)</f>
        <v>2104</v>
      </c>
      <c r="F164">
        <f>SUM(F5:F162)</f>
        <v>2946</v>
      </c>
      <c r="G164">
        <f>SUM(G5:G162)</f>
        <v>330</v>
      </c>
    </row>
    <row r="165" spans="2:3" ht="12.75">
      <c r="B165" s="1" t="s">
        <v>281</v>
      </c>
      <c r="C165" s="19">
        <f>SUM(E164,F164,G164)</f>
        <v>5380</v>
      </c>
    </row>
  </sheetData>
  <sheetProtection/>
  <printOptions/>
  <pageMargins left="0.79" right="0.79" top="0.98" bottom="0.98" header="0.5" footer="0.5"/>
  <pageSetup orientation="portrait" paperSize="9" r:id="rId2"/>
  <ignoredErrors>
    <ignoredError sqref="D5:D6 D12 D23:D24" formulaRange="1"/>
  </ignoredErrors>
  <tableParts>
    <tablePart r:id="rId1"/>
  </tableParts>
</worksheet>
</file>

<file path=xl/worksheets/sheet3.xml><?xml version="1.0" encoding="utf-8"?>
<worksheet xmlns="http://schemas.openxmlformats.org/spreadsheetml/2006/main" xmlns:r="http://schemas.openxmlformats.org/officeDocument/2006/relationships">
  <dimension ref="A1:CY20"/>
  <sheetViews>
    <sheetView zoomScalePageLayoutView="0" workbookViewId="0" topLeftCell="A1">
      <selection activeCell="E1" sqref="E1"/>
    </sheetView>
  </sheetViews>
  <sheetFormatPr defaultColWidth="9.140625" defaultRowHeight="12.75"/>
  <cols>
    <col min="1" max="1" width="5.140625" style="0" customWidth="1"/>
    <col min="2" max="2" width="6.7109375" style="0" bestFit="1" customWidth="1"/>
    <col min="3" max="3" width="13.28125" style="0" bestFit="1" customWidth="1"/>
    <col min="4" max="4" width="17.00390625" style="0" bestFit="1" customWidth="1"/>
    <col min="5" max="5" width="14.140625" style="0" bestFit="1" customWidth="1"/>
    <col min="6" max="6" width="16.28125" style="0" bestFit="1" customWidth="1"/>
    <col min="7" max="7" width="17.421875" style="0" bestFit="1" customWidth="1"/>
    <col min="8" max="8" width="15.421875" style="0" bestFit="1" customWidth="1"/>
    <col min="9" max="9" width="17.00390625" style="0" bestFit="1" customWidth="1"/>
    <col min="10" max="10" width="23.140625" style="0" customWidth="1"/>
    <col min="11" max="11" width="14.140625" style="0" bestFit="1" customWidth="1"/>
    <col min="12" max="12" width="17.00390625" style="0" bestFit="1" customWidth="1"/>
    <col min="13" max="13" width="18.28125" style="0" bestFit="1" customWidth="1"/>
    <col min="14" max="15" width="15.00390625" style="0" bestFit="1" customWidth="1"/>
    <col min="16" max="16" width="15.57421875" style="0" bestFit="1" customWidth="1"/>
    <col min="17" max="17" width="17.57421875" style="0" bestFit="1" customWidth="1"/>
    <col min="18" max="18" width="15.421875" style="0" bestFit="1" customWidth="1"/>
    <col min="19" max="19" width="15.57421875" style="0" bestFit="1" customWidth="1"/>
    <col min="20" max="20" width="17.00390625" style="0" bestFit="1" customWidth="1"/>
    <col min="21" max="21" width="17.57421875" style="0" bestFit="1" customWidth="1"/>
    <col min="22" max="22" width="15.421875" style="0" bestFit="1" customWidth="1"/>
    <col min="23" max="23" width="15.7109375" style="0" bestFit="1" customWidth="1"/>
    <col min="24" max="24" width="17.00390625" style="0" bestFit="1" customWidth="1"/>
    <col min="25" max="25" width="16.7109375" style="0" bestFit="1" customWidth="1"/>
    <col min="26" max="26" width="17.00390625" style="0" bestFit="1" customWidth="1"/>
    <col min="27" max="27" width="18.7109375" style="0" bestFit="1" customWidth="1"/>
    <col min="28" max="28" width="17.00390625" style="0" bestFit="1" customWidth="1"/>
    <col min="29" max="29" width="18.7109375" style="0" bestFit="1" customWidth="1"/>
    <col min="30" max="30" width="18.57421875" style="0" bestFit="1" customWidth="1"/>
    <col min="31" max="31" width="17.00390625" style="0" bestFit="1" customWidth="1"/>
    <col min="32" max="32" width="18.57421875" style="0" bestFit="1" customWidth="1"/>
    <col min="33" max="33" width="15.8515625" style="0" bestFit="1" customWidth="1"/>
    <col min="34" max="34" width="18.57421875" style="0" bestFit="1" customWidth="1"/>
    <col min="35" max="35" width="18.7109375" style="0" bestFit="1" customWidth="1"/>
    <col min="36" max="36" width="16.57421875" style="0" bestFit="1" customWidth="1"/>
    <col min="37" max="37" width="18.7109375" style="0" bestFit="1" customWidth="1"/>
    <col min="38" max="38" width="18.57421875" style="0" bestFit="1" customWidth="1"/>
    <col min="39" max="39" width="18.7109375" style="0" bestFit="1" customWidth="1"/>
    <col min="40" max="40" width="19.00390625" style="0" bestFit="1" customWidth="1"/>
    <col min="41" max="41" width="18.421875" style="0" bestFit="1" customWidth="1"/>
    <col min="42" max="42" width="19.00390625" style="0" bestFit="1" customWidth="1"/>
    <col min="43" max="43" width="18.7109375" style="0" bestFit="1" customWidth="1"/>
    <col min="44" max="44" width="19.00390625" style="0" bestFit="1" customWidth="1"/>
    <col min="45" max="45" width="18.57421875" style="0" bestFit="1" customWidth="1"/>
    <col min="46" max="46" width="19.00390625" style="0" bestFit="1" customWidth="1"/>
    <col min="47" max="47" width="18.57421875" style="0" bestFit="1" customWidth="1"/>
    <col min="48" max="48" width="19.00390625" style="0" bestFit="1" customWidth="1"/>
    <col min="49" max="49" width="20.28125" style="0" bestFit="1" customWidth="1"/>
    <col min="50" max="50" width="19.00390625" style="0" bestFit="1" customWidth="1"/>
    <col min="51" max="51" width="18.57421875" style="0" bestFit="1" customWidth="1"/>
    <col min="52" max="52" width="19.00390625" style="0" bestFit="1" customWidth="1"/>
    <col min="53" max="53" width="20.28125" style="0" bestFit="1" customWidth="1"/>
    <col min="54" max="58" width="18.421875" style="0" bestFit="1" customWidth="1"/>
    <col min="59" max="59" width="16.00390625" style="0" bestFit="1" customWidth="1"/>
    <col min="60" max="60" width="18.421875" style="0" bestFit="1" customWidth="1"/>
    <col min="61" max="61" width="15.8515625" style="0" bestFit="1" customWidth="1"/>
    <col min="62" max="62" width="15.421875" style="0" bestFit="1" customWidth="1"/>
    <col min="63" max="63" width="16.421875" style="0" bestFit="1" customWidth="1"/>
    <col min="64" max="64" width="14.140625" style="0" bestFit="1" customWidth="1"/>
    <col min="65" max="65" width="15.57421875" style="0" bestFit="1" customWidth="1"/>
    <col min="66" max="66" width="16.421875" style="0" bestFit="1" customWidth="1"/>
    <col min="67" max="67" width="17.421875" style="0" bestFit="1" customWidth="1"/>
    <col min="68" max="68" width="15.57421875" style="0" bestFit="1" customWidth="1"/>
    <col min="69" max="69" width="17.421875" style="0" bestFit="1" customWidth="1"/>
    <col min="70" max="70" width="18.140625" style="0" bestFit="1" customWidth="1"/>
    <col min="71" max="71" width="15.00390625" style="0" bestFit="1" customWidth="1"/>
    <col min="72" max="72" width="17.421875" style="0" bestFit="1" customWidth="1"/>
    <col min="73" max="73" width="16.7109375" style="0" bestFit="1" customWidth="1"/>
    <col min="74" max="74" width="15.00390625" style="0" bestFit="1" customWidth="1"/>
    <col min="75" max="75" width="17.421875" style="0" bestFit="1" customWidth="1"/>
    <col min="76" max="76" width="16.00390625" style="0" bestFit="1" customWidth="1"/>
    <col min="77" max="77" width="15.00390625" style="0" bestFit="1" customWidth="1"/>
    <col min="78" max="78" width="16.00390625" style="0" bestFit="1" customWidth="1"/>
    <col min="79" max="79" width="15.57421875" style="0" bestFit="1" customWidth="1"/>
    <col min="80" max="80" width="16.00390625" style="0" bestFit="1" customWidth="1"/>
    <col min="81" max="81" width="15.57421875" style="0" bestFit="1" customWidth="1"/>
    <col min="82" max="82" width="16.00390625" style="0" bestFit="1" customWidth="1"/>
    <col min="83" max="83" width="15.57421875" style="0" bestFit="1" customWidth="1"/>
    <col min="84" max="86" width="16.00390625" style="0" bestFit="1" customWidth="1"/>
    <col min="87" max="87" width="17.421875" style="0" bestFit="1" customWidth="1"/>
    <col min="88" max="89" width="15.7109375" style="0" bestFit="1" customWidth="1"/>
    <col min="90" max="93" width="16.57421875" style="0" bestFit="1" customWidth="1"/>
    <col min="94" max="97" width="15.7109375" style="0" bestFit="1" customWidth="1"/>
    <col min="98" max="99" width="16.00390625" style="0" bestFit="1" customWidth="1"/>
    <col min="100" max="103" width="16.421875" style="0" bestFit="1" customWidth="1"/>
  </cols>
  <sheetData>
    <row r="1" s="4" customFormat="1" ht="18">
      <c r="A1" s="11" t="s">
        <v>256</v>
      </c>
    </row>
    <row r="3" spans="1:103" ht="12.75">
      <c r="A3" s="5" t="s">
        <v>270</v>
      </c>
      <c r="B3" s="5" t="s">
        <v>255</v>
      </c>
      <c r="C3" s="5" t="s">
        <v>309</v>
      </c>
      <c r="D3" s="5" t="s">
        <v>308</v>
      </c>
      <c r="E3" s="5" t="s">
        <v>307</v>
      </c>
      <c r="F3" s="5" t="s">
        <v>306</v>
      </c>
      <c r="G3" s="5" t="s">
        <v>303</v>
      </c>
      <c r="H3" s="5" t="s">
        <v>302</v>
      </c>
      <c r="I3" s="5" t="s">
        <v>298</v>
      </c>
      <c r="J3" s="5" t="s">
        <v>297</v>
      </c>
      <c r="K3" s="5" t="s">
        <v>296</v>
      </c>
      <c r="L3" s="5" t="s">
        <v>294</v>
      </c>
      <c r="M3" s="5" t="s">
        <v>289</v>
      </c>
      <c r="N3" s="5" t="s">
        <v>288</v>
      </c>
      <c r="O3" s="5" t="s">
        <v>282</v>
      </c>
      <c r="P3" s="5" t="s">
        <v>275</v>
      </c>
      <c r="Q3" s="5" t="s">
        <v>254</v>
      </c>
      <c r="R3" s="5" t="s">
        <v>239</v>
      </c>
      <c r="S3" s="5" t="s">
        <v>253</v>
      </c>
      <c r="T3" s="5" t="s">
        <v>229</v>
      </c>
      <c r="U3" s="5" t="s">
        <v>228</v>
      </c>
      <c r="V3" s="5" t="s">
        <v>227</v>
      </c>
      <c r="W3" s="5" t="s">
        <v>209</v>
      </c>
      <c r="X3" s="5" t="s">
        <v>208</v>
      </c>
      <c r="Y3" s="5" t="s">
        <v>207</v>
      </c>
      <c r="Z3" s="5" t="s">
        <v>206</v>
      </c>
      <c r="AA3" s="5" t="s">
        <v>205</v>
      </c>
      <c r="AB3" s="5" t="s">
        <v>204</v>
      </c>
      <c r="AC3" s="5" t="s">
        <v>203</v>
      </c>
      <c r="AD3" s="5" t="s">
        <v>201</v>
      </c>
      <c r="AE3" s="5" t="s">
        <v>69</v>
      </c>
      <c r="AF3" s="5" t="s">
        <v>68</v>
      </c>
      <c r="AG3" s="5" t="s">
        <v>67</v>
      </c>
      <c r="AH3" s="5" t="s">
        <v>66</v>
      </c>
      <c r="AI3" s="5" t="s">
        <v>65</v>
      </c>
      <c r="AJ3" s="5" t="s">
        <v>64</v>
      </c>
      <c r="AK3" s="5" t="s">
        <v>63</v>
      </c>
      <c r="AL3" s="5" t="s">
        <v>62</v>
      </c>
      <c r="AM3" s="5" t="s">
        <v>61</v>
      </c>
      <c r="AN3" s="5" t="s">
        <v>60</v>
      </c>
      <c r="AO3" s="5" t="s">
        <v>59</v>
      </c>
      <c r="AP3" s="5" t="s">
        <v>58</v>
      </c>
      <c r="AQ3" s="5" t="s">
        <v>57</v>
      </c>
      <c r="AR3" s="5" t="s">
        <v>56</v>
      </c>
      <c r="AS3" s="5" t="s">
        <v>55</v>
      </c>
      <c r="AT3" s="5" t="s">
        <v>54</v>
      </c>
      <c r="AU3" s="5" t="s">
        <v>53</v>
      </c>
      <c r="AV3" s="5" t="s">
        <v>52</v>
      </c>
      <c r="AW3" s="5" t="s">
        <v>224</v>
      </c>
      <c r="AX3" s="5" t="s">
        <v>51</v>
      </c>
      <c r="AY3" s="5" t="s">
        <v>223</v>
      </c>
      <c r="AZ3" s="5" t="s">
        <v>50</v>
      </c>
      <c r="BA3" s="5" t="s">
        <v>221</v>
      </c>
      <c r="BB3" s="5" t="s">
        <v>49</v>
      </c>
      <c r="BC3" s="5" t="s">
        <v>222</v>
      </c>
      <c r="BD3" s="5" t="s">
        <v>48</v>
      </c>
      <c r="BE3" s="5" t="s">
        <v>47</v>
      </c>
      <c r="BF3" s="5" t="s">
        <v>46</v>
      </c>
      <c r="BG3" s="5" t="s">
        <v>45</v>
      </c>
      <c r="BH3" s="5" t="s">
        <v>44</v>
      </c>
      <c r="BI3" s="5" t="s">
        <v>43</v>
      </c>
      <c r="BJ3" s="5" t="s">
        <v>42</v>
      </c>
      <c r="BK3" s="5" t="s">
        <v>41</v>
      </c>
      <c r="BL3" s="5" t="s">
        <v>40</v>
      </c>
      <c r="BM3" s="5" t="s">
        <v>39</v>
      </c>
      <c r="BN3" s="5" t="s">
        <v>38</v>
      </c>
      <c r="BO3" s="5" t="s">
        <v>37</v>
      </c>
      <c r="BP3" s="5" t="s">
        <v>36</v>
      </c>
      <c r="BQ3" s="5" t="s">
        <v>35</v>
      </c>
      <c r="BR3" s="5" t="s">
        <v>34</v>
      </c>
      <c r="BS3" s="5" t="s">
        <v>33</v>
      </c>
      <c r="BT3" s="5" t="s">
        <v>32</v>
      </c>
      <c r="BU3" s="5" t="s">
        <v>31</v>
      </c>
      <c r="BV3" s="5" t="s">
        <v>30</v>
      </c>
      <c r="BW3" s="5" t="s">
        <v>29</v>
      </c>
      <c r="BX3" s="5" t="s">
        <v>28</v>
      </c>
      <c r="BY3" s="5" t="s">
        <v>27</v>
      </c>
      <c r="BZ3" s="5" t="s">
        <v>26</v>
      </c>
      <c r="CA3" s="5" t="s">
        <v>25</v>
      </c>
      <c r="CB3" s="5" t="s">
        <v>24</v>
      </c>
      <c r="CC3" s="5" t="s">
        <v>23</v>
      </c>
      <c r="CD3" s="5" t="s">
        <v>22</v>
      </c>
      <c r="CE3" s="5" t="s">
        <v>21</v>
      </c>
      <c r="CF3" s="5" t="s">
        <v>20</v>
      </c>
      <c r="CG3" s="5" t="s">
        <v>19</v>
      </c>
      <c r="CH3" s="5" t="s">
        <v>18</v>
      </c>
      <c r="CI3" s="5" t="s">
        <v>17</v>
      </c>
      <c r="CJ3" s="5" t="s">
        <v>16</v>
      </c>
      <c r="CK3" s="5" t="s">
        <v>15</v>
      </c>
      <c r="CL3" s="5" t="s">
        <v>14</v>
      </c>
      <c r="CM3" s="5" t="s">
        <v>13</v>
      </c>
      <c r="CN3" s="5" t="s">
        <v>12</v>
      </c>
      <c r="CO3" s="5" t="s">
        <v>11</v>
      </c>
      <c r="CP3" s="5" t="s">
        <v>10</v>
      </c>
      <c r="CQ3" s="5" t="s">
        <v>9</v>
      </c>
      <c r="CR3" s="5" t="s">
        <v>8</v>
      </c>
      <c r="CS3" s="5" t="s">
        <v>7</v>
      </c>
      <c r="CT3" s="5" t="s">
        <v>6</v>
      </c>
      <c r="CU3" s="5" t="s">
        <v>5</v>
      </c>
      <c r="CV3" s="5" t="s">
        <v>4</v>
      </c>
      <c r="CW3" s="5" t="s">
        <v>3</v>
      </c>
      <c r="CX3" s="5" t="s">
        <v>2</v>
      </c>
      <c r="CY3" s="5" t="s">
        <v>1</v>
      </c>
    </row>
    <row r="4" spans="1:103" s="5" customFormat="1" ht="12.75">
      <c r="A4" s="5">
        <v>1</v>
      </c>
      <c r="B4" s="1">
        <v>10</v>
      </c>
      <c r="C4" t="str">
        <f>INDEX(allanamnen,MATCH($B4,Maratontabell_SM!$H$5:$H$162,0),1)</f>
        <v>Jonsson Peter</v>
      </c>
      <c r="D4" t="str">
        <f>INDEX(allanamnen,MATCH($B4,Maratontabell_SM!$I$5:$I$162,0),1)</f>
        <v>Gardström Petter</v>
      </c>
      <c r="E4" t="str">
        <f>INDEX(allanamnen,MATCH($B4,Maratontabell_SM!$J$5:$J$162,0),1)</f>
        <v>Jonsson Peter</v>
      </c>
      <c r="F4" t="str">
        <f>INDEX(allanamnen,MATCH($B4,Maratontabell_SM!$K$5:$K$162,0),1)</f>
        <v>Gardström Petter</v>
      </c>
      <c r="G4" t="str">
        <f>INDEX(allanamnen,MATCH($B4,Maratontabell_SM!$L$5:$L$162,0),1)</f>
        <v>Jonsson Peter</v>
      </c>
      <c r="H4" t="str">
        <f>INDEX(allanamnen,MATCH($B4,Maratontabell_SM!$M$5:$M$162,0),1)</f>
        <v>Karlsson Stefan</v>
      </c>
      <c r="I4" t="str">
        <f>INDEX(allanamnen,MATCH($B4,Maratontabell_SM!$N$5:$N$162,0),1)</f>
        <v>Jonsson Peter</v>
      </c>
      <c r="J4" t="str">
        <f>INDEX(allanamnen,MATCH($B4,Maratontabell_SM!$O$5:$O$162,0),1)</f>
        <v>Karlsson Stefan</v>
      </c>
      <c r="K4" t="str">
        <f>INDEX(allanamnen,MATCH($B4,Maratontabell_SM!$P$5:$P$162,0),1)</f>
        <v>Jonsson Peter</v>
      </c>
      <c r="L4" t="str">
        <f>INDEX(allanamnen,MATCH($B4,Maratontabell_SM!$Q$5:$Q$162,0),1)</f>
        <v>Andersson Tord</v>
      </c>
      <c r="M4" t="str">
        <f>INDEX(allanamnen,MATCH($B4,Maratontabell_SM!$R$5:$R$162,0),1)</f>
        <v>Sandström Richard</v>
      </c>
      <c r="N4" t="str">
        <f>INDEX(allanamnen,MATCH($B4,Maratontabell_SM!$S$5:$S$162,0),1)</f>
        <v>Andersson Tord</v>
      </c>
      <c r="O4" t="str">
        <f>INDEX(allanamnen,MATCH($B4,Maratontabell_SM!$T$5:$T$162,0),1)</f>
        <v>Lindberg Kristian</v>
      </c>
      <c r="P4" t="str">
        <f>INDEX(allanamnen,MATCH($B4,Maratontabell_SM!$U$5:$U$162,0),1)</f>
        <v>Karlsson Stefan</v>
      </c>
      <c r="Q4" t="str">
        <f>INDEX(allanamnen,MATCH($B4,Maratontabell_SM!$V$5:$V$162,0),1)</f>
        <v>Asplund Bengt</v>
      </c>
      <c r="R4" t="str">
        <f>INDEX(allanamnen,MATCH($B4,Maratontabell_SM!$W$5:$W$162,0),1)</f>
        <v>Gardström Petter</v>
      </c>
      <c r="S4" t="str">
        <f>INDEX(allanamnen,MATCH($B4,Maratontabell_SM!$X$5:$X$162,0),1)</f>
        <v>Jonsson Peter</v>
      </c>
      <c r="T4" t="str">
        <f>INDEX(allanamnen,MATCH($B4,Maratontabell_SM!$Y$5:$Y$162,0),1)</f>
        <v>Asplund Bengt</v>
      </c>
      <c r="U4" t="str">
        <f>INDEX(allanamnen,MATCH($B4,Maratontabell_SM!$Z$5:$Z$162,0),1)</f>
        <v>Lind Björn</v>
      </c>
      <c r="V4" t="str">
        <f>INDEX(allanamnen,MATCH($B4,Maratontabell_SM!$AA$5:$AA$162,0),1)</f>
        <v>Andersson Tord</v>
      </c>
      <c r="W4" t="str">
        <f>INDEX(allanamnen,MATCH($B4,Maratontabell_SM!$AB$5:$AB$162,0),1)</f>
        <v>Lind Björn</v>
      </c>
      <c r="X4" t="str">
        <f>INDEX(allanamnen,MATCH($B4,Maratontabell_SM!$AC$5:$AC$162,0),1)</f>
        <v>Andersson Tord</v>
      </c>
      <c r="Y4" t="str">
        <f>INDEX(allanamnen,MATCH($B4,Maratontabell_SM!$AD$5:$AD$162,0),1)</f>
        <v>Lind Björn</v>
      </c>
      <c r="Z4" t="str">
        <f>INDEX(allanamnen,MATCH($B4,Maratontabell_SM!$AE$5:$AE$162,0),1)</f>
        <v>Karlsson Stefan</v>
      </c>
      <c r="AA4" t="str">
        <f>INDEX(allanamnen,MATCH($B4,Maratontabell_SM!$AF$5:$AF$162,0),1)</f>
        <v>Lind Björn</v>
      </c>
      <c r="AB4" t="str">
        <f>INDEX(allanamnen,MATCH($B4,Maratontabell_SM!$AG$5:$AG$162,0),1)</f>
        <v>Karlsson Stefan</v>
      </c>
      <c r="AC4" t="str">
        <f>INDEX(allanamnen,MATCH($B4,Maratontabell_SM!$AH$5:$AH$162,0),1)</f>
        <v>Lind Björn</v>
      </c>
      <c r="AD4" t="str">
        <f>INDEX(allanamnen,MATCH($B4,Maratontabell_SM!$AI$5:$AI$162,0),1)</f>
        <v>Karlsson Stefan</v>
      </c>
      <c r="AE4" t="str">
        <f>INDEX(allanamnen,MATCH($B4,Maratontabell_SM!$AJ$5:$AJ$162,0),1)</f>
        <v>Karlsson Stefan</v>
      </c>
      <c r="AF4" t="str">
        <f>INDEX(allanamnen,MATCH($B4,Maratontabell_SM!$AK$5:$AK$162,0),1)</f>
        <v>Karlsson Stefan</v>
      </c>
      <c r="AG4" t="str">
        <f>INDEX(allanamnen,MATCH($B4,Maratontabell_SM!$AL$5:$AL$162,0),1)</f>
        <v>Jonsson Peter</v>
      </c>
      <c r="AH4" t="str">
        <f>INDEX(allanamnen,MATCH($B4,Maratontabell_SM!$AM$5:$AM$162,0),1)</f>
        <v>Gaulitz Joachim</v>
      </c>
      <c r="AI4" t="str">
        <f>INDEX(allanamnen,MATCH($B4,Maratontabell_SM!$AN$5:$AN$162,0),1)</f>
        <v>Hermansson Hannes</v>
      </c>
      <c r="AJ4" t="str">
        <f>INDEX(allanamnen,MATCH($B4,Maratontabell_SM!$AO$5:$AO$162,0),1)</f>
        <v>Karlsson Stefan</v>
      </c>
      <c r="AK4" t="str">
        <f>INDEX(allanamnen,MATCH($B4,Maratontabell_SM!$AP$5:$AP$162,0),1)</f>
        <v>Bertilsson Anders</v>
      </c>
      <c r="AL4" t="str">
        <f>INDEX(allanamnen,MATCH($B4,Maratontabell_SM!$AQ$5:$AQ$162,0),1)</f>
        <v>Gaulitz Joachim</v>
      </c>
      <c r="AM4" t="str">
        <f>INDEX(allanamnen,MATCH($B4,Maratontabell_SM!$AR$5:$AR$162,0),1)</f>
        <v>Hagenfors Tomas</v>
      </c>
      <c r="AN4" t="str">
        <f>INDEX(allanamnen,MATCH($B4,Maratontabell_SM!$AS$5:$AS$162,0),1)</f>
        <v>Holgersson Göran</v>
      </c>
      <c r="AO4" t="str">
        <f>INDEX(allanamnen,MATCH($B4,Maratontabell_SM!$AT$5:$AT$162,0),1)</f>
        <v>Eriksson Marcus</v>
      </c>
      <c r="AP4" t="str">
        <f>INDEX(allanamnen,MATCH($B4,Maratontabell_SM!$AU$5:$AU$162,0),1)</f>
        <v>Gaulitz Joachim</v>
      </c>
      <c r="AQ4" t="str">
        <f>INDEX(allanamnen,MATCH($B4,Maratontabell_SM!$AV$5:$AV$162,0),1)</f>
        <v>Hagenfors Tomas</v>
      </c>
      <c r="AR4" t="str">
        <f>INDEX(allanamnen,MATCH($B4,Maratontabell_SM!$AW$5:$AW$162,0),1)</f>
        <v>Gaulitz Joachim</v>
      </c>
      <c r="AS4" t="str">
        <f>INDEX(allanamnen,MATCH($B4,Maratontabell_SM!$AX$5:$AX$162,0),1)</f>
        <v>Holgersson Göran</v>
      </c>
      <c r="AT4" t="str">
        <f>INDEX(allanamnen,MATCH($B4,Maratontabell_SM!$AY$5:$AY$162,0),1)</f>
        <v>Karlsson Stefan</v>
      </c>
      <c r="AU4" t="str">
        <f>INDEX(allanamnen,MATCH($B4,Maratontabell_SM!$AZ$5:$AZ$162,0),1)</f>
        <v>Holgersson Göran</v>
      </c>
      <c r="AV4" t="str">
        <f>INDEX(allanamnen,MATCH($B4,Maratontabell_SM!$BA$5:$BA$162,0),1)</f>
        <v>Andersson Tord</v>
      </c>
      <c r="AW4" t="str">
        <f>INDEX(allanamnen,MATCH($B4,Maratontabell_SM!$BB$5:$BB$162,0),1)</f>
        <v>Bertilsson Anders</v>
      </c>
      <c r="AX4" t="str">
        <f>INDEX(allanamnen,MATCH($B4,Maratontabell_SM!$BC$5:$BC$162,0),1)</f>
        <v>Karlsson Stefan</v>
      </c>
      <c r="AY4" t="str">
        <f>INDEX(allanamnen,MATCH($B4,Maratontabell_SM!$BD$5:$BD$162,0),1)</f>
        <v>Henningsson Anders</v>
      </c>
      <c r="AZ4" t="str">
        <f>INDEX(allanamnen,MATCH($B4,Maratontabell_SM!$BE$5:$BE$162,0),1)</f>
        <v>Karlsson Stefan</v>
      </c>
      <c r="BA4" t="str">
        <f>INDEX(allanamnen,MATCH($B4,Maratontabell_SM!$BF$5:$BF$162,0),1)</f>
        <v>Henningsson Anders</v>
      </c>
      <c r="BB4" t="str">
        <f>INDEX(allanamnen,MATCH($B4,Maratontabell_SM!$BG$5:$BG$162,0),1)</f>
        <v>Karlsson Stefan</v>
      </c>
      <c r="BC4" t="str">
        <f>INDEX(allanamnen,MATCH($B4,Maratontabell_SM!$BH$5:$BH$162,0),1)</f>
        <v>Henningsson Anders</v>
      </c>
      <c r="BD4" t="str">
        <f>INDEX(allanamnen,MATCH($B4,Maratontabell_SM!$BI$5:$BI$162,0),1)</f>
        <v>Sundling Ingvar</v>
      </c>
      <c r="BE4" t="str">
        <f>INDEX(allanamnen,MATCH($B4,Maratontabell_SM!$BJ$5:$BJ$162,0),1)</f>
        <v>Sundling Ingvar</v>
      </c>
      <c r="BF4" t="str">
        <f>INDEX(allanamnen,MATCH($B4,Maratontabell_SM!$BK$5:$BK$162,0),1)</f>
        <v>Arkbo Frank</v>
      </c>
      <c r="BG4" t="str">
        <f>INDEX(allanamnen,MATCH($B4,Maratontabell_SM!$BL$5:$BL$162,0),1)</f>
        <v>Sundling Ingvar</v>
      </c>
      <c r="BH4" t="str">
        <f>INDEX(allanamnen,MATCH($B4,Maratontabell_SM!$BM$5:$BM$162,0),1)</f>
        <v>Möller Stefan</v>
      </c>
      <c r="BI4" t="str">
        <f>INDEX(allanamnen,MATCH($B4,Maratontabell_SM!$BN$5:$BN$162,0),1)</f>
        <v>Jansson Stefan</v>
      </c>
      <c r="BJ4" t="str">
        <f>INDEX(allanamnen,MATCH($B4,Maratontabell_SM!$BO$5:$BO$162,0),1)</f>
        <v>Gardström Petter</v>
      </c>
      <c r="BK4" t="str">
        <f>INDEX(allanamnen,MATCH($B4,Maratontabell_SM!$BP$5:$BP$162,0),1)</f>
        <v>Maltell Tommy</v>
      </c>
      <c r="BL4" t="str">
        <f>INDEX(allanamnen,MATCH($B4,Maratontabell_SM!$BQ$5:$BQ$162,0),1)</f>
        <v>Jansson Stefan</v>
      </c>
      <c r="BM4" t="str">
        <f>INDEX(allanamnen,MATCH($B4,Maratontabell_SM!$BR$5:$BR$162,0),1)</f>
        <v>Palmgren Jan</v>
      </c>
      <c r="BN4" t="str">
        <f>INDEX(allanamnen,MATCH($B4,Maratontabell_SM!$BS$5:$BS$162,0),1)</f>
        <v>Möller Stefan</v>
      </c>
      <c r="BO4" t="str">
        <f>INDEX(allanamnen,MATCH($B4,Maratontabell_SM!$BT$5:$BT$162,0),1)</f>
        <v>Arkbo Frank</v>
      </c>
      <c r="BP4" t="str">
        <f>INDEX(allanamnen,MATCH($B4,Maratontabell_SM!$BU$5:$BU$162,0),1)</f>
        <v>Palmgren Jan</v>
      </c>
      <c r="BQ4" t="str">
        <f>INDEX(allanamnen,MATCH($B4,Maratontabell_SM!$BV$5:$BV$162,0),1)</f>
        <v>Möller Stefan</v>
      </c>
      <c r="BR4" t="str">
        <f>INDEX(allanamnen,MATCH($B4,Maratontabell_SM!$BW$5:$BW$162,0),1)</f>
        <v>Hagenfors Tomas</v>
      </c>
      <c r="BS4" t="str">
        <f>INDEX(allanamnen,MATCH($B4,Maratontabell_SM!$BX$5:$BX$162,0),1)</f>
        <v>Sundling Ingvar</v>
      </c>
      <c r="BT4" t="str">
        <f>INDEX(allanamnen,MATCH($B4,Maratontabell_SM!$BY$5:$BY$162,0),1)</f>
        <v>Maltell Tommy</v>
      </c>
      <c r="BU4" t="str">
        <f>INDEX(allanamnen,MATCH($B4,Maratontabell_SM!$BZ$5:$BZ$162,0),1)</f>
        <v>Hagenfors Tomas</v>
      </c>
      <c r="BV4" t="str">
        <f>INDEX(allanamnen,MATCH($B4,Maratontabell_SM!$CA$5:$CA$162,0),1)</f>
        <v>Jansson Stefan</v>
      </c>
      <c r="BW4" t="str">
        <f>INDEX(allanamnen,MATCH($B4,Maratontabell_SM!$CB$5:$CB$162,0),1)</f>
        <v>Tidblad Johan</v>
      </c>
      <c r="BX4" t="str">
        <f>INDEX(allanamnen,MATCH($B4,Maratontabell_SM!$CC$5:$CC$162,0),1)</f>
        <v>Jansson Stefan</v>
      </c>
      <c r="BY4" t="str">
        <f>INDEX(allanamnen,MATCH($B4,Maratontabell_SM!$CD$5:$CD$162,0),1)</f>
        <v>Jansson Stefan</v>
      </c>
      <c r="BZ4" t="str">
        <f>INDEX(allanamnen,MATCH($B4,Maratontabell_SM!$CE$5:$CE$162,0),1)</f>
        <v>Jansson Stefan</v>
      </c>
      <c r="CA4" t="str">
        <f>INDEX(allanamnen,MATCH($B4,Maratontabell_SM!$CF$5:$CF$162,0),1)</f>
        <v>Sundling Ingvar</v>
      </c>
      <c r="CB4" t="str">
        <f>INDEX(allanamnen,MATCH($B4,Maratontabell_SM!$CG$5:$CG$162,0),1)</f>
        <v>Jansson Stefan</v>
      </c>
      <c r="CC4" t="str">
        <f>INDEX(allanamnen,MATCH($B4,Maratontabell_SM!$CH$5:$CH$162,0),1)</f>
        <v>Jansson Stefan</v>
      </c>
      <c r="CD4" t="str">
        <f>INDEX(allanamnen,MATCH($B4,Maratontabell_SM!$CI$5:$CI$162,0),1)</f>
        <v>Jansson Stefan</v>
      </c>
      <c r="CE4" t="str">
        <f>INDEX(allanamnen,MATCH($B4,Maratontabell_SM!$CJ$5:$CJ$162,0),1)</f>
        <v>Maltell Tommy</v>
      </c>
      <c r="CF4" t="str">
        <f>INDEX(allanamnen,MATCH($B4,Maratontabell_SM!$CK$5:$CK$162,0),1)</f>
        <v>Maltell Tommy</v>
      </c>
      <c r="CG4" t="str">
        <f>INDEX(allanamnen,MATCH($B4,Maratontabell_SM!$CL$5:$CL$162,0),1)</f>
        <v>Dahlgren Alf</v>
      </c>
      <c r="CH4" t="str">
        <f>INDEX(allanamnen,MATCH($B4,Maratontabell_SM!$CM$5:$CM$162,0),1)</f>
        <v>Dahlgren Alf</v>
      </c>
      <c r="CI4" t="str">
        <f>INDEX(allanamnen,MATCH($B4,Maratontabell_SM!$CN$5:$CN$162,0),1)</f>
        <v>Hagenfors Tomas</v>
      </c>
      <c r="CJ4" t="str">
        <f>INDEX(allanamnen,MATCH($B4,Maratontabell_SM!$CO$5:$CO$162,0),1)</f>
        <v>Söderström Kaj</v>
      </c>
      <c r="CK4" t="str">
        <f>INDEX(allanamnen,MATCH($B4,Maratontabell_SM!$CP$5:$CP$162,0),1)</f>
        <v>Söderström Kaj</v>
      </c>
      <c r="CL4" t="str">
        <f>INDEX(allanamnen,MATCH($B4,Maratontabell_SM!$CQ$5:$CQ$162,0),1)</f>
        <v>Pettersson Rolf</v>
      </c>
      <c r="CM4" t="str">
        <f>INDEX(allanamnen,MATCH($B4,Maratontabell_SM!$CR$5:$CR$162,0),1)</f>
        <v>Hansson Curt</v>
      </c>
      <c r="CN4" t="str">
        <f>INDEX(allanamnen,MATCH($B4,Maratontabell_SM!$CS$5:$CS$162,0),1)</f>
        <v>Bokelius Bertil</v>
      </c>
      <c r="CO4" t="str">
        <f>INDEX(allanamnen,MATCH($B4,Maratontabell_SM!$CT$5:$CT$162,0),1)</f>
        <v>Pettersson Rolf</v>
      </c>
      <c r="CP4" t="str">
        <f>INDEX(allanamnen,MATCH($B4,Maratontabell_SM!$CU$5:$CU$162,0),1)</f>
        <v>Bokelius Bertil</v>
      </c>
      <c r="CQ4" t="str">
        <f>INDEX(allanamnen,MATCH($B4,Maratontabell_SM!$CV$5:$CV$162,0),1)</f>
        <v>Bokelius Bertil</v>
      </c>
      <c r="CR4" t="str">
        <f>INDEX(allanamnen,MATCH($B4,Maratontabell_SM!$CW$5:$CW$162,0),1)</f>
        <v>Wärre Lennart</v>
      </c>
      <c r="CS4" t="str">
        <f>INDEX(allanamnen,MATCH($B4,Maratontabell_SM!$CX$5:$CX$162,0),1)</f>
        <v>Wärre Lennart</v>
      </c>
      <c r="CT4" t="str">
        <f>INDEX(allanamnen,MATCH($B4,Maratontabell_SM!$CY$5:$CY$162,0),1)</f>
        <v>Wärre Lennart</v>
      </c>
      <c r="CU4" t="str">
        <f>INDEX(allanamnen,MATCH($B4,Maratontabell_SM!$CZ$5:$CZ$162,0),1)</f>
        <v>Bokelius Bertil</v>
      </c>
      <c r="CV4" t="str">
        <f>INDEX(allanamnen,MATCH($B4,Maratontabell_SM!$DA$5:$DA$162,0),1)</f>
        <v>Bokelius Bertil</v>
      </c>
      <c r="CW4" t="str">
        <f>INDEX(allanamnen,MATCH($B4,Maratontabell_SM!$DB$5:$DB$162,0),1)</f>
        <v>Bokelius Bertil</v>
      </c>
      <c r="CX4" t="str">
        <f>INDEX(allanamnen,MATCH($B4,Maratontabell_SM!$DC$5:$DC$162,0),1)</f>
        <v>Åhlén Jan</v>
      </c>
      <c r="CY4" t="str">
        <f>INDEX(allanamnen,MATCH($B4,Maratontabell_SM!$DD$5:$DD$162,0),1)</f>
        <v>Bokelius Bertil</v>
      </c>
    </row>
    <row r="5" spans="1:103" ht="12.75">
      <c r="A5" s="1">
        <v>2</v>
      </c>
      <c r="B5">
        <v>9</v>
      </c>
      <c r="C5" t="str">
        <f>INDEX(allanamnen,MATCH($B5,Maratontabell_SM!$H$5:$H$162,0),1)</f>
        <v>Nyberg Bengt</v>
      </c>
      <c r="D5" t="str">
        <f>INDEX(allanamnen,MATCH($B5,Maratontabell_SM!$I$5:$I$162,0),1)</f>
        <v>Karlsson Stefan</v>
      </c>
      <c r="E5" t="str">
        <f>INDEX(allanamnen,MATCH($B5,Maratontabell_SM!$J$5:$J$162,0),1)</f>
        <v>Maltell Tommy</v>
      </c>
      <c r="F5" t="str">
        <f>INDEX(allanamnen,MATCH($B5,Maratontabell_SM!$K$5:$K$162,0),1)</f>
        <v>Lindberg Kristian</v>
      </c>
      <c r="G5" t="str">
        <f>INDEX(allanamnen,MATCH($B5,Maratontabell_SM!$L$5:$L$162,0),1)</f>
        <v>Lorentsson Christer</v>
      </c>
      <c r="H5" t="str">
        <f>INDEX(allanamnen,MATCH($B5,Maratontabell_SM!$M$5:$M$162,0),1)</f>
        <v>Gardström Petter</v>
      </c>
      <c r="I5" t="str">
        <f>INDEX(allanamnen,MATCH($B5,Maratontabell_SM!$N$5:$N$162,0),1)</f>
        <v>Jellve Emma</v>
      </c>
      <c r="J5" t="str">
        <f>INDEX(allanamnen,MATCH($B5,Maratontabell_SM!$O$5:$O$162,0),1)</f>
        <v>Andersson Tord</v>
      </c>
      <c r="K5" t="str">
        <f>INDEX(allanamnen,MATCH($B5,Maratontabell_SM!$P$5:$P$162,0),1)</f>
        <v>Maltell Tommy</v>
      </c>
      <c r="L5" t="str">
        <f>INDEX(allanamnen,MATCH($B5,Maratontabell_SM!$Q$5:$Q$162,0),1)</f>
        <v>Gardström Petter</v>
      </c>
      <c r="M5" t="s">
        <v>293</v>
      </c>
      <c r="N5" t="str">
        <f>INDEX(allanamnen,MATCH($B5,Maratontabell_SM!$S$5:$S$162,0),1)</f>
        <v>Karlsson Stefan</v>
      </c>
      <c r="O5" t="str">
        <f>INDEX(allanamnen,MATCH($B5,Maratontabell_SM!$T$5:$T$162,0),1)</f>
        <v>Lind Björn</v>
      </c>
      <c r="P5" t="str">
        <f>INDEX(allanamnen,MATCH($B5,Maratontabell_SM!$U$5:$U$162,0),1)</f>
        <v>Eriksson Björn</v>
      </c>
      <c r="Q5" t="str">
        <f>INDEX(Maratontabell_SM!$B$5:$B$162,MATCH(B5,Maratontabell_SM!$V$5:$V$162,0),1)</f>
        <v>Jonsson Peter</v>
      </c>
      <c r="R5" t="str">
        <f>INDEX(Maratontabell_SM!$B$5:$B$162,MATCH($B5,Maratontabell_SM!$W$5:$W$162,0),1)</f>
        <v>Karlsson Stefan</v>
      </c>
      <c r="S5" t="str">
        <f>INDEX(allanamnen,MATCH($B5,Maratontabell_SM!$X$5:$X$162,0),1)</f>
        <v>Asplund Bengt</v>
      </c>
      <c r="T5" t="str">
        <f>INDEX(allanamnen,MATCH($B5,Maratontabell_SM!$Y$5:$Y$162,0),1)</f>
        <v>Andersson Tord</v>
      </c>
      <c r="U5" t="str">
        <f>INDEX(allanamnen,MATCH($B5,Maratontabell_SM!$Z$5:$Z$162,0),1)</f>
        <v>Jonsson Peter</v>
      </c>
      <c r="V5" t="str">
        <f>INDEX(allanamnen,MATCH($B5,Maratontabell_SM!$AA$5:$AA$162,0),1)</f>
        <v>Karlsson Stefan</v>
      </c>
      <c r="W5" t="str">
        <f>INDEX(allanamnen,MATCH($B5,Maratontabell_SM!$AB$5:$AB$162,0),1)</f>
        <v>Asplund Bengt</v>
      </c>
      <c r="X5" t="str">
        <f>INDEX(allanamnen,MATCH($B5,Maratontabell_SM!$AC$5:$AC$162,0),1)</f>
        <v>Karlsson Stefan</v>
      </c>
      <c r="Y5" t="str">
        <f>INDEX(allanamnen,MATCH($B5,Maratontabell_SM!$AD$5:$AD$162,0),1)</f>
        <v>Jonsson Peter</v>
      </c>
      <c r="Z5" t="str">
        <f>INDEX(allanamnen,MATCH($B5,Maratontabell_SM!$AE$5:$AE$162,0),1)</f>
        <v>Carlsson Martin</v>
      </c>
      <c r="AA5" t="str">
        <f>INDEX(allanamnen,MATCH($B5,Maratontabell_SM!$AF$5:$AF$162,0),1)</f>
        <v>Jonsson Peter</v>
      </c>
      <c r="AB5" t="str">
        <f>INDEX(allanamnen,MATCH($B5,Maratontabell_SM!$AG$5:$AG$162,0),1)</f>
        <v>Jonsson Peter</v>
      </c>
      <c r="AC5" t="str">
        <f>INDEX(allanamnen,MATCH($B5,Maratontabell_SM!$AH$5:$AH$162,0),1)</f>
        <v>Carlsson Martin</v>
      </c>
      <c r="AD5" t="str">
        <f>INDEX(allanamnen,MATCH($B5,Maratontabell_SM!$AI$5:$AI$162,0),1)</f>
        <v>Eriksson Björn</v>
      </c>
      <c r="AE5" t="str">
        <f>INDEX(allanamnen,MATCH($B5,Maratontabell_SM!$AJ$5:$AJ$162,0),1)</f>
        <v>Bertilsson Anders</v>
      </c>
      <c r="AF5" t="str">
        <f>INDEX(allanamnen,MATCH($B5,Maratontabell_SM!$AK$5:$AK$162,0),1)</f>
        <v>Gaulitz Joachim</v>
      </c>
      <c r="AG5" t="str">
        <f>INDEX(allanamnen,MATCH($B5,Maratontabell_SM!$AL$5:$AL$162,0),1)</f>
        <v>Lind Björn</v>
      </c>
      <c r="AH5" t="str">
        <f>INDEX(allanamnen,MATCH($B5,Maratontabell_SM!$AM$5:$AM$162,0),1)</f>
        <v>Karlsson Stefan</v>
      </c>
      <c r="AI5" t="str">
        <f>INDEX(allanamnen,MATCH($B5,Maratontabell_SM!$AN$5:$AN$162,0),1)</f>
        <v>Jonsson Peter</v>
      </c>
      <c r="AJ5" t="str">
        <f>INDEX(allanamnen,MATCH($B5,Maratontabell_SM!$AO$5:$AO$162,0),1)</f>
        <v>Holgersson Göran</v>
      </c>
      <c r="AK5" t="str">
        <f>INDEX(allanamnen,MATCH($B5,Maratontabell_SM!$AP$5:$AP$162,0),1)</f>
        <v>Hermansson Linus</v>
      </c>
      <c r="AL5" t="str">
        <f>INDEX(allanamnen,MATCH($B5,Maratontabell_SM!$AQ$5:$AQ$162,0),1)</f>
        <v>Holgersson Göran</v>
      </c>
      <c r="AM5" t="str">
        <f>INDEX(allanamnen,MATCH($B5,Maratontabell_SM!$AR$5:$AR$162,0),1)</f>
        <v>Hermansson Linus</v>
      </c>
      <c r="AN5" t="str">
        <f>INDEX(allanamnen,MATCH($B5,Maratontabell_SM!$AS$5:$AS$162,0),1)</f>
        <v>Gardström Petter</v>
      </c>
      <c r="AO5" t="str">
        <f>INDEX(allanamnen,MATCH($B5,Maratontabell_SM!$AT$5:$AT$162,0),1)</f>
        <v>Bertilsson Anders</v>
      </c>
      <c r="AP5" t="str">
        <f>INDEX(allanamnen,MATCH($B5,Maratontabell_SM!$AU$5:$AU$162,0),1)</f>
        <v>Johannesson Rickard</v>
      </c>
      <c r="AQ5" t="str">
        <f>INDEX(allanamnen,MATCH($B5,Maratontabell_SM!$AV$5:$AV$162,0),1)</f>
        <v>Holgersson Göran</v>
      </c>
      <c r="AR5" t="str">
        <f>INDEX(allanamnen,MATCH($B5,Maratontabell_SM!$AW$5:$AW$162,0),1)</f>
        <v>Gardström Petter</v>
      </c>
      <c r="AS5" t="str">
        <f>INDEX(allanamnen,MATCH($B5,Maratontabell_SM!$AX$5:$AX$162,0),1)</f>
        <v>Hermansson Hannes</v>
      </c>
      <c r="AT5" t="str">
        <f>INDEX(allanamnen,MATCH($B5,Maratontabell_SM!$AY$5:$AY$162,0),1)</f>
        <v>Johannesson Rickard</v>
      </c>
      <c r="AU5" t="str">
        <f>INDEX(allanamnen,MATCH($B5,Maratontabell_SM!$AZ$5:$AZ$162,0),1)</f>
        <v>Bertilsson Anders</v>
      </c>
      <c r="AV5" t="str">
        <f>INDEX(allanamnen,MATCH($B5,Maratontabell_SM!$BA$5:$BA$162,0),1)</f>
        <v>Holgersson Göran</v>
      </c>
      <c r="AW5" t="str">
        <f>INDEX(allanamnen,MATCH($B5,Maratontabell_SM!$BB$5:$BB$162,0),1)</f>
        <v>Hagenfors Tomas</v>
      </c>
      <c r="AX5" t="str">
        <f>INDEX(allanamnen,MATCH($B5,Maratontabell_SM!$BC$5:$BC$162,0),1)</f>
        <v>Holgersson Göran</v>
      </c>
      <c r="AY5" t="str">
        <f>INDEX(allanamnen,MATCH($B5,Maratontabell_SM!$BD$5:$BD$162,0),1)</f>
        <v>Hagenfors Tomas</v>
      </c>
      <c r="AZ5" t="str">
        <f>INDEX(allanamnen,MATCH($B5,Maratontabell_SM!$BE$5:$BE$162,0),1)</f>
        <v>Gardström Petter</v>
      </c>
      <c r="BA5" t="str">
        <f>INDEX(allanamnen,MATCH($B5,Maratontabell_SM!$BF$5:$BF$162,0),1)</f>
        <v>Tidblad Johan</v>
      </c>
      <c r="BB5" t="str">
        <f>INDEX(allanamnen,MATCH($B5,Maratontabell_SM!$BG$5:$BG$162,0),1)</f>
        <v>Sundling Ingvar</v>
      </c>
      <c r="BC5" t="str">
        <f>INDEX(allanamnen,MATCH($B5,Maratontabell_SM!$BH$5:$BH$162,0),1)</f>
        <v>Bertilsson Anders</v>
      </c>
      <c r="BD5" t="str">
        <f>INDEX(allanamnen,MATCH($B5,Maratontabell_SM!$BI$5:$BI$162,0),1)</f>
        <v>Arkbo Frank</v>
      </c>
      <c r="BE5" t="str">
        <f>INDEX(allanamnen,MATCH($B5,Maratontabell_SM!$BJ$5:$BJ$162,0),1)</f>
        <v>Palmgren Jan</v>
      </c>
      <c r="BF5" t="str">
        <f>INDEX(allanamnen,MATCH($B5,Maratontabell_SM!$BK$5:$BK$162,0),1)</f>
        <v>Sundling Ingvar</v>
      </c>
      <c r="BG5" t="str">
        <f>INDEX(allanamnen,MATCH($B5,Maratontabell_SM!$BL$5:$BL$162,0),1)</f>
        <v>Gardström Petter</v>
      </c>
      <c r="BH5" t="str">
        <f>INDEX(allanamnen,MATCH($B5,Maratontabell_SM!$BM$5:$BM$162,0),1)</f>
        <v>Maltell Tommy</v>
      </c>
      <c r="BI5" t="str">
        <f>INDEX(allanamnen,MATCH($B5,Maratontabell_SM!$BN$5:$BN$162,0),1)</f>
        <v>Tidblad Johan</v>
      </c>
      <c r="BJ5" t="str">
        <f>INDEX(allanamnen,MATCH($B5,Maratontabell_SM!$BO$5:$BO$162,0),1)</f>
        <v>Sundling Ingvar</v>
      </c>
      <c r="BK5" t="str">
        <f>INDEX(allanamnen,MATCH($B5,Maratontabell_SM!$BP$5:$BP$162,0),1)</f>
        <v>Jonsson Peter</v>
      </c>
      <c r="BL5" t="str">
        <f>INDEX(allanamnen,MATCH($B5,Maratontabell_SM!$BQ$5:$BQ$162,0),1)</f>
        <v>Arkbo Frank</v>
      </c>
      <c r="BM5" t="str">
        <f>INDEX(allanamnen,MATCH($B5,Maratontabell_SM!$BR$5:$BR$162,0),1)</f>
        <v>Sundling Ingvar</v>
      </c>
      <c r="BN5" t="str">
        <f>INDEX(allanamnen,MATCH($B5,Maratontabell_SM!$BS$5:$BS$162,0),1)</f>
        <v>Maltell Tommy</v>
      </c>
      <c r="BO5" t="str">
        <f>INDEX(allanamnen,MATCH($B5,Maratontabell_SM!$BT$5:$BT$162,0),1)</f>
        <v>Möller Stefan</v>
      </c>
      <c r="BP5" t="str">
        <f>INDEX(allanamnen,MATCH($B5,Maratontabell_SM!$BU$5:$BU$162,0),1)</f>
        <v>Sundling Ingvar</v>
      </c>
      <c r="BQ5" t="str">
        <f>INDEX(allanamnen,MATCH($B5,Maratontabell_SM!$BV$5:$BV$162,0),1)</f>
        <v>Maltell Tommy</v>
      </c>
      <c r="BR5" t="str">
        <f>INDEX(allanamnen,MATCH($B5,Maratontabell_SM!$BW$5:$BW$162,0),1)</f>
        <v>Jansson Stefan</v>
      </c>
      <c r="BS5" t="str">
        <f>INDEX(allanamnen,MATCH($B5,Maratontabell_SM!$BX$5:$BX$162,0),1)</f>
        <v>Andersson Tord</v>
      </c>
      <c r="BT5" t="str">
        <f>INDEX(allanamnen,MATCH($B5,Maratontabell_SM!$BY$5:$BY$162,0),1)</f>
        <v>Palmgren Jan</v>
      </c>
      <c r="BU5" t="str">
        <f>INDEX(allanamnen,MATCH($B5,Maratontabell_SM!$BZ$5:$BZ$162,0),1)</f>
        <v>Möller Stefan</v>
      </c>
      <c r="BV5" t="str">
        <f>INDEX(allanamnen,MATCH($B5,Maratontabell_SM!$CA$5:$CA$162,0),1)</f>
        <v>Sundling Ingvar</v>
      </c>
      <c r="BW5" t="str">
        <f>INDEX(allanamnen,MATCH($B5,Maratontabell_SM!$CB$5:$CB$162,0),1)</f>
        <v>Maltell Tommy</v>
      </c>
      <c r="BX5" t="str">
        <f>INDEX(allanamnen,MATCH($B5,Maratontabell_SM!$CC$5:$CC$162,0),1)</f>
        <v>Hagenfors Tomas</v>
      </c>
      <c r="BY5" t="str">
        <f>INDEX(allanamnen,MATCH($B5,Maratontabell_SM!$CD$5:$CD$162,0),1)</f>
        <v>Sundling Ingvar</v>
      </c>
      <c r="BZ5" t="str">
        <f>INDEX(allanamnen,MATCH($B5,Maratontabell_SM!$CE$5:$CE$162,0),1)</f>
        <v>Möller Stefan</v>
      </c>
      <c r="CA5" t="str">
        <f>INDEX(allanamnen,MATCH($B5,Maratontabell_SM!$CF$5:$CF$162,0),1)</f>
        <v>Arkbo Frank</v>
      </c>
      <c r="CB5" t="str">
        <f>INDEX(allanamnen,MATCH($B5,Maratontabell_SM!$CG$5:$CG$162,0),1)</f>
        <v>Fegerby Marianne</v>
      </c>
      <c r="CC5" t="str">
        <f>INDEX(allanamnen,MATCH($B5,Maratontabell_SM!$CH$5:$CH$162,0),1)</f>
        <v>Sundling Ingvar</v>
      </c>
      <c r="CD5" t="str">
        <f>INDEX(allanamnen,MATCH($B5,Maratontabell_SM!$CI$5:$CI$162,0),1)</f>
        <v>Sundling Ingvar</v>
      </c>
      <c r="CE5" t="str">
        <f>INDEX(allanamnen,MATCH($B5,Maratontabell_SM!$CJ$5:$CJ$162,0),1)</f>
        <v>Hagenfors Tomas</v>
      </c>
      <c r="CF5" t="str">
        <f>INDEX(allanamnen,MATCH($B5,Maratontabell_SM!$CK$5:$CK$162,0),1)</f>
        <v>Jansson Stefan</v>
      </c>
      <c r="CG5" t="str">
        <f>INDEX(allanamnen,MATCH($B5,Maratontabell_SM!$CL$5:$CL$162,0),1)</f>
        <v>Hagenfors Tomas</v>
      </c>
      <c r="CH5" t="str">
        <f>INDEX(allanamnen,MATCH($B5,Maratontabell_SM!$CM$5:$CM$162,0),1)</f>
        <v>Sörenfors Per</v>
      </c>
      <c r="CI5" t="str">
        <f>INDEX(allanamnen,MATCH($B5,Maratontabell_SM!$CN$5:$CN$162,0),1)</f>
        <v>Dahlgren Alf</v>
      </c>
      <c r="CJ5" t="str">
        <f>INDEX(allanamnen,MATCH($B5,Maratontabell_SM!$CO$5:$CO$162,0),1)</f>
        <v>Wiberg Henry</v>
      </c>
      <c r="CK5" t="str">
        <f>INDEX(allanamnen,MATCH($B5,Maratontabell_SM!$CP$5:$CP$162,0),1)</f>
        <v>Pettersson Rolf</v>
      </c>
      <c r="CL5" t="str">
        <f>INDEX(allanamnen,MATCH($B5,Maratontabell_SM!$CQ$5:$CQ$162,0),1)</f>
        <v>Bokelius Bertil</v>
      </c>
      <c r="CM5" t="str">
        <f>INDEX(allanamnen,MATCH($B5,Maratontabell_SM!$CR$5:$CR$162,0),1)</f>
        <v>Bäckman Gerog</v>
      </c>
      <c r="CN5" t="str">
        <f>INDEX(allanamnen,MATCH($B5,Maratontabell_SM!$CS$5:$CS$162,0),1)</f>
        <v>Pettersson Rolf</v>
      </c>
      <c r="CO5" t="str">
        <f>INDEX(allanamnen,MATCH($B5,Maratontabell_SM!$CT$5:$CT$162,0),1)</f>
        <v>Johansson George</v>
      </c>
      <c r="CP5" t="str">
        <f>INDEX(allanamnen,MATCH($B5,Maratontabell_SM!$CU$5:$CU$162,0),1)</f>
        <v>Ohlsson Karl-Erik</v>
      </c>
      <c r="CQ5" t="str">
        <f>INDEX(allanamnen,MATCH($B5,Maratontabell_SM!$CV$5:$CV$162,0),1)</f>
        <v>Bäckgren Tommy</v>
      </c>
      <c r="CR5" t="str">
        <f>INDEX(allanamnen,MATCH($B5,Maratontabell_SM!$CW$5:$CW$162,0),1)</f>
        <v>Bäckgren Tommy</v>
      </c>
      <c r="CS5" t="str">
        <f>INDEX(allanamnen,MATCH($B5,Maratontabell_SM!$CX$5:$CX$162,0),1)</f>
        <v>Kronbladh Leif</v>
      </c>
      <c r="CT5" t="str">
        <f>INDEX(allanamnen,MATCH($B5,Maratontabell_SM!$CY$5:$CY$162,0),1)</f>
        <v>Bäckgren Tommy</v>
      </c>
      <c r="CU5" t="str">
        <f>INDEX(allanamnen,MATCH($B5,Maratontabell_SM!$CZ$5:$CZ$162,0),1)</f>
        <v>Khimell Göran</v>
      </c>
      <c r="CV5" t="str">
        <f>INDEX(allanamnen,MATCH($B5,Maratontabell_SM!$DA$5:$DA$162,0),1)</f>
        <v>Hegenbart Armas</v>
      </c>
      <c r="CW5" t="str">
        <f>INDEX(allanamnen,MATCH($B5,Maratontabell_SM!$DB$5:$DB$162,0),1)</f>
        <v>Khimell Göran</v>
      </c>
      <c r="CX5" t="str">
        <f>INDEX(allanamnen,MATCH($B5,Maratontabell_SM!$DC$5:$DC$162,0),1)</f>
        <v>Runbert Nils</v>
      </c>
      <c r="CY5" t="str">
        <f>INDEX(allanamnen,MATCH($B5,Maratontabell_SM!$DD$5:$DD$162,0),1)</f>
        <v>Ekman Karl-Gösta</v>
      </c>
    </row>
    <row r="6" spans="1:103" ht="12.75">
      <c r="A6" s="5">
        <v>3</v>
      </c>
      <c r="B6" s="1">
        <v>8</v>
      </c>
      <c r="C6" t="str">
        <f>INDEX(allanamnen,MATCH($B6,Maratontabell_SM!$H$5:$H$162,0),1)</f>
        <v>Maltell Tommy</v>
      </c>
      <c r="D6" t="str">
        <f>INDEX(allanamnen,MATCH($B6,Maratontabell_SM!$I$5:$I$162,0),1)</f>
        <v>Eriksson Björn</v>
      </c>
      <c r="E6" t="str">
        <f>INDEX(allanamnen,MATCH($B6,Maratontabell_SM!$J$5:$J$162,0),1)</f>
        <v>Karlsson Martin</v>
      </c>
      <c r="F6" t="str">
        <f>INDEX(allanamnen,MATCH($B6,Maratontabell_SM!$K$5:$K$162,0),1)</f>
        <v>Karlsson Stefan</v>
      </c>
      <c r="G6" t="str">
        <f>INDEX(allanamnen,MATCH($B6,Maratontabell_SM!$L$5:$L$162,0),1)</f>
        <v>Maltell Tommy</v>
      </c>
      <c r="H6" t="str">
        <f>INDEX(allanamnen,MATCH($B6,Maratontabell_SM!$M$5:$M$162,0),1)</f>
        <v>Jonsson Peter</v>
      </c>
      <c r="I6" t="str">
        <f>INDEX(allanamnen,MATCH($B6,Maratontabell_SM!$N$5:$N$162,0),1)</f>
        <v>Karlsson Martin</v>
      </c>
      <c r="J6" t="str">
        <f>INDEX(allanamnen,MATCH($B6,Maratontabell_SM!$O$5:$O$162,0),1)</f>
        <v>Gardström Petter</v>
      </c>
      <c r="K6" t="str">
        <f>INDEX(allanamnen,MATCH($B6,Maratontabell_SM!$P$5:$P$162,0),1)</f>
        <v>Nyberg Bengt</v>
      </c>
      <c r="L6" t="str">
        <f>INDEX(allanamnen,MATCH($B6,Maratontabell_SM!$Q$5:$Q$162,0),1)</f>
        <v>Sandström Richard</v>
      </c>
      <c r="M6" t="s">
        <v>292</v>
      </c>
      <c r="N6" t="str">
        <f>INDEX(allanamnen,MATCH($B6,Maratontabell_SM!$S$5:$S$162,0),1)</f>
        <v>Eriksson Björn</v>
      </c>
      <c r="O6" t="str">
        <f>INDEX(allanamnen,MATCH($B6,Maratontabell_SM!$T$5:$T$162,0),1)</f>
        <v>Jonsson Peter</v>
      </c>
      <c r="P6" t="str">
        <f>INDEX(allanamnen,MATCH($B6,Maratontabell_SM!$U$5:$U$162,0),1)</f>
        <v>Jonsson Peter</v>
      </c>
      <c r="Q6" t="str">
        <f>INDEX(Maratontabell_SM!$B$5:$B$162,MATCH(B6,Maratontabell_SM!$V$5:$V$162,0),1)</f>
        <v>Andersson Katarina</v>
      </c>
      <c r="R6" t="str">
        <f>INDEX(Maratontabell_SM!$B$5:$B$162,MATCH($B6,Maratontabell_SM!$W$5:$W$162,0),1)</f>
        <v>Asplund Bengt</v>
      </c>
      <c r="S6" t="str">
        <f>INDEX(allanamnen,MATCH($B6,Maratontabell_SM!$X$5:$X$162,0),1)</f>
        <v>Hagenfors Tomas</v>
      </c>
      <c r="T6" t="str">
        <f>INDEX(allanamnen,MATCH($B6,Maratontabell_SM!$Y$5:$Y$162,0),1)</f>
        <v>Gardström Petter</v>
      </c>
      <c r="U6" t="str">
        <f>INDEX(allanamnen,MATCH($B6,Maratontabell_SM!$Z$5:$Z$162,0),1)</f>
        <v>Nossum Kjell</v>
      </c>
      <c r="V6" t="str">
        <f>INDEX(allanamnen,MATCH($B6,Maratontabell_SM!$AA$5:$AA$162,0),1)</f>
        <v>Lindberg Kristian</v>
      </c>
      <c r="W6" t="str">
        <f>INDEX(allanamnen,MATCH($B6,Maratontabell_SM!$AB$5:$AB$162,0),1)</f>
        <v>Jonsson Peter</v>
      </c>
      <c r="X6" t="str">
        <f>INDEX(allanamnen,MATCH($B6,Maratontabell_SM!$AC$5:$AC$162,0),1)</f>
        <v>Jonsson Peter</v>
      </c>
      <c r="Y6" t="str">
        <f>INDEX(allanamnen,MATCH($B6,Maratontabell_SM!$AD$5:$AD$162,0),1)</f>
        <v>Asplund Bengt</v>
      </c>
      <c r="Z6" t="str">
        <f>INDEX(allanamnen,MATCH($B6,Maratontabell_SM!$AE$5:$AE$162,0),1)</f>
        <v>Wallgren Björn</v>
      </c>
      <c r="AA6" t="str">
        <f>INDEX(allanamnen,MATCH($B6,Maratontabell_SM!$AF$5:$AF$162,0),1)</f>
        <v>Carlsson Martin</v>
      </c>
      <c r="AB6" t="str">
        <f>INDEX(allanamnen,MATCH($B6,Maratontabell_SM!$AG$5:$AG$162,0),1)</f>
        <v>Eriksson Björn</v>
      </c>
      <c r="AC6" t="str">
        <f>INDEX(allanamnen,MATCH($B6,Maratontabell_SM!$AH$5:$AH$162,0),1)</f>
        <v>Hallkvist Joel</v>
      </c>
      <c r="AD6" t="str">
        <f>INDEX(allanamnen,MATCH($B6,Maratontabell_SM!$AI$5:$AI$162,0),1)</f>
        <v>Gaulitz Joachim</v>
      </c>
      <c r="AE6" t="str">
        <f>INDEX(allanamnen,MATCH($B6,Maratontabell_SM!$AJ$5:$AJ$162,0),1)</f>
        <v>Lindholm Petter</v>
      </c>
      <c r="AF6" t="str">
        <f>INDEX(allanamnen,MATCH($B6,Maratontabell_SM!$AK$5:$AK$162,0),1)</f>
        <v>Hermansson Hannes</v>
      </c>
      <c r="AG6" t="str">
        <f>INDEX(allanamnen,MATCH($B6,Maratontabell_SM!$AL$5:$AL$162,0),1)</f>
        <v>Bertilsson Anders</v>
      </c>
      <c r="AH6" t="str">
        <f>INDEX(allanamnen,MATCH($B6,Maratontabell_SM!$AM$5:$AM$162,0),1)</f>
        <v>Carlsson Martin</v>
      </c>
      <c r="AI6" t="str">
        <f>INDEX(allanamnen,MATCH($B6,Maratontabell_SM!$AN$5:$AN$162,0),1)</f>
        <v>Bertilsson Anders</v>
      </c>
      <c r="AJ6" t="str">
        <f>INDEX(allanamnen,MATCH($B6,Maratontabell_SM!$AO$5:$AO$162,0),1)</f>
        <v>Andersson Tord</v>
      </c>
      <c r="AK6" t="str">
        <f>INDEX(allanamnen,MATCH($B6,Maratontabell_SM!$AP$5:$AP$162,0),1)</f>
        <v>Hagenfors Tomas</v>
      </c>
      <c r="AL6" t="str">
        <f>INDEX(allanamnen,MATCH($B6,Maratontabell_SM!$AQ$5:$AQ$162,0),1)</f>
        <v>Hermansson Linus</v>
      </c>
      <c r="AM6" t="str">
        <f>INDEX(allanamnen,MATCH($B6,Maratontabell_SM!$AR$5:$AR$162,0),1)</f>
        <v>Eriksson Marcus</v>
      </c>
      <c r="AN6" t="str">
        <f>INDEX(allanamnen,MATCH($B6,Maratontabell_SM!$AS$5:$AS$162,0),1)</f>
        <v>Karlsson Stefan</v>
      </c>
      <c r="AO6" t="str">
        <f>INDEX(allanamnen,MATCH($B6,Maratontabell_SM!$AT$5:$AT$162,0),1)</f>
        <v>Hagenfors Tomas</v>
      </c>
      <c r="AP6" t="str">
        <f>INDEX(allanamnen,MATCH($B6,Maratontabell_SM!$AU$5:$AU$162,0),1)</f>
        <v>Karlsson Stefan</v>
      </c>
      <c r="AQ6" t="str">
        <f>INDEX(allanamnen,MATCH($B6,Maratontabell_SM!$AV$5:$AV$162,0),1)</f>
        <v>Hermansson Hannes</v>
      </c>
      <c r="AR6" t="str">
        <f>INDEX(allanamnen,MATCH($B6,Maratontabell_SM!$AW$5:$AW$162,0),1)</f>
        <v>Karlsson Stefan</v>
      </c>
      <c r="AS6" t="str">
        <f>INDEX(allanamnen,MATCH($B6,Maratontabell_SM!$AX$5:$AX$162,0),1)</f>
        <v>Bertilsson Anders</v>
      </c>
      <c r="AT6" t="str">
        <f>INDEX(allanamnen,MATCH($B6,Maratontabell_SM!$AY$5:$AY$162,0),1)</f>
        <v>Carlsson Martin</v>
      </c>
      <c r="AU6" t="str">
        <f>INDEX(allanamnen,MATCH($B6,Maratontabell_SM!$AZ$5:$AZ$162,0),1)</f>
        <v>Carlsson Martin</v>
      </c>
      <c r="AV6" t="str">
        <f>INDEX(allanamnen,MATCH($B6,Maratontabell_SM!$BA$5:$BA$162,0),1)</f>
        <v>Karlsson Stefan</v>
      </c>
      <c r="AW6" t="str">
        <f>INDEX(allanamnen,MATCH($B6,Maratontabell_SM!$BB$5:$BB$162,0),1)</f>
        <v>Pettersson Tommy</v>
      </c>
      <c r="AX6" t="str">
        <f>INDEX(allanamnen,MATCH($B6,Maratontabell_SM!$BC$5:$BC$162,0),1)</f>
        <v>Gardström Petter</v>
      </c>
      <c r="AY6" t="str">
        <f>INDEX(allanamnen,MATCH($B6,Maratontabell_SM!$BD$5:$BD$162,0),1)</f>
        <v>Bertilsson Anders</v>
      </c>
      <c r="AZ6" t="str">
        <f>INDEX(allanamnen,MATCH($B6,Maratontabell_SM!$BE$5:$BE$162,0),1)</f>
        <v>Sundling Ingvar</v>
      </c>
      <c r="BA6" t="str">
        <f>INDEX(allanamnen,MATCH($B6,Maratontabell_SM!$BF$5:$BF$162,0),1)</f>
        <v>Bertilsson Anders</v>
      </c>
      <c r="BB6" t="str">
        <f>INDEX(allanamnen,MATCH($B6,Maratontabell_SM!$BG$5:$BG$162,0),1)</f>
        <v>Henningsson Anders</v>
      </c>
      <c r="BC6" t="str">
        <f>INDEX(allanamnen,MATCH($B6,Maratontabell_SM!$BH$5:$BH$162,0),1)</f>
        <v>Jonsson Peter</v>
      </c>
      <c r="BD6" t="str">
        <f>INDEX(allanamnen,MATCH($B6,Maratontabell_SM!$BI$5:$BI$162,0),1)</f>
        <v>Palmgren Jan</v>
      </c>
      <c r="BE6" t="str">
        <f>INDEX(allanamnen,MATCH($B6,Maratontabell_SM!$BJ$5:$BJ$162,0),1)</f>
        <v>Henningsson Anders</v>
      </c>
      <c r="BF6" t="str">
        <f>INDEX(allanamnen,MATCH($B6,Maratontabell_SM!$BK$5:$BK$162,0),1)</f>
        <v>Karlsson Stefan</v>
      </c>
      <c r="BG6" t="str">
        <f>INDEX(allanamnen,MATCH($B6,Maratontabell_SM!$BL$5:$BL$162,0),1)</f>
        <v>Arkbo Frank</v>
      </c>
      <c r="BH6" t="str">
        <f>INDEX(allanamnen,MATCH($B6,Maratontabell_SM!$BM$5:$BM$162,0),1)</f>
        <v>Möller Peter</v>
      </c>
      <c r="BI6" t="str">
        <f>INDEX(allanamnen,MATCH($B6,Maratontabell_SM!$BN$5:$BN$162,0),1)</f>
        <v>Möller Stefan</v>
      </c>
      <c r="BJ6" t="str">
        <f>INDEX(allanamnen,MATCH($B6,Maratontabell_SM!$BO$5:$BO$162,0),1)</f>
        <v>Palmgren Jan</v>
      </c>
      <c r="BK6" t="str">
        <f>INDEX(allanamnen,MATCH($B6,Maratontabell_SM!$BP$5:$BP$162,0),1)</f>
        <v>Möller Stefan</v>
      </c>
      <c r="BL6" t="str">
        <f>INDEX(allanamnen,MATCH($B6,Maratontabell_SM!$BQ$5:$BQ$162,0),1)</f>
        <v>Sundling Ingvar</v>
      </c>
      <c r="BM6" t="str">
        <f>INDEX(allanamnen,MATCH($B6,Maratontabell_SM!$BR$5:$BR$162,0),1)</f>
        <v>Arkbo Frank</v>
      </c>
      <c r="BN6" t="str">
        <f>INDEX(allanamnen,MATCH($B6,Maratontabell_SM!$BS$5:$BS$162,0),1)</f>
        <v>Möller Peter</v>
      </c>
      <c r="BO6" t="str">
        <f>INDEX(allanamnen,MATCH($B6,Maratontabell_SM!$BT$5:$BT$162,0),1)</f>
        <v>Jansson Stefan</v>
      </c>
      <c r="BP6" t="str">
        <f>INDEX(allanamnen,MATCH($B6,Maratontabell_SM!$BU$5:$BU$162,0),1)</f>
        <v>Maltell Tommy</v>
      </c>
      <c r="BQ6" t="str">
        <f>INDEX(allanamnen,MATCH($B6,Maratontabell_SM!$BV$5:$BV$162,0),1)</f>
        <v>Lorentsson Christer</v>
      </c>
      <c r="BR6" t="str">
        <f>INDEX(allanamnen,MATCH($B6,Maratontabell_SM!$BW$5:$BW$162,0),1)</f>
        <v>Sundling Ingvar</v>
      </c>
      <c r="BS6" t="str">
        <f>INDEX(allanamnen,MATCH($B6,Maratontabell_SM!$BX$5:$BX$162,0),1)</f>
        <v>Karppinen Jorma</v>
      </c>
      <c r="BT6" t="str">
        <f>INDEX(allanamnen,MATCH($B6,Maratontabell_SM!$BY$5:$BY$162,0),1)</f>
        <v>Kårén Ola</v>
      </c>
      <c r="BU6" t="str">
        <f>INDEX(allanamnen,MATCH($B6,Maratontabell_SM!$BZ$5:$BZ$162,0),1)</f>
        <v>Johansson Sverker</v>
      </c>
      <c r="BV6" t="str">
        <f>INDEX(allanamnen,MATCH($B6,Maratontabell_SM!$CA$5:$CA$162,0),1)</f>
        <v>Arkbo Frank</v>
      </c>
      <c r="BW6" t="str">
        <f>INDEX(allanamnen,MATCH($B6,Maratontabell_SM!$CB$5:$CB$162,0),1)</f>
        <v>Jansson Stefan</v>
      </c>
      <c r="BX6" t="str">
        <f>INDEX(allanamnen,MATCH($B6,Maratontabell_SM!$CC$5:$CC$162,0),1)</f>
        <v>Dahlgren Alf</v>
      </c>
      <c r="BY6" t="str">
        <f>INDEX(allanamnen,MATCH($B6,Maratontabell_SM!$CD$5:$CD$162,0),1)</f>
        <v>Jonsson Peter</v>
      </c>
      <c r="BZ6" t="str">
        <f>INDEX(allanamnen,MATCH($B6,Maratontabell_SM!$CE$5:$CE$162,0),1)</f>
        <v>Kårén Ola</v>
      </c>
      <c r="CA6" t="str">
        <f>INDEX(allanamnen,MATCH($B6,Maratontabell_SM!$CF$5:$CF$162,0),1)</f>
        <v>Maltell Tommy</v>
      </c>
      <c r="CB6" t="str">
        <f>INDEX(allanamnen,MATCH($B6,Maratontabell_SM!$CG$5:$CG$162,0),1)</f>
        <v>Möller Stefan</v>
      </c>
      <c r="CC6" t="str">
        <f>INDEX(allanamnen,MATCH($B6,Maratontabell_SM!$CH$5:$CH$162,0),1)</f>
        <v>Karppinen Jorma</v>
      </c>
      <c r="CD6" t="str">
        <f>INDEX(allanamnen,MATCH($B6,Maratontabell_SM!$CI$5:$CI$162,0),1)</f>
        <v>Hagenfors Tomas</v>
      </c>
      <c r="CE6" t="str">
        <f>INDEX(allanamnen,MATCH($B6,Maratontabell_SM!$CJ$5:$CJ$162,0),1)</f>
        <v>Dahlgren Alf</v>
      </c>
      <c r="CF6" t="str">
        <f>INDEX(allanamnen,MATCH($B6,Maratontabell_SM!$CK$5:$CK$162,0),1)</f>
        <v>Hagenfors Tomas</v>
      </c>
      <c r="CG6" t="str">
        <f>INDEX(allanamnen,MATCH($B6,Maratontabell_SM!$CL$5:$CL$162,0),1)</f>
        <v>Karppinen Jorma</v>
      </c>
      <c r="CH6" t="str">
        <f>INDEX(allanamnen,MATCH($B6,Maratontabell_SM!$CM$5:$CM$162,0),1)</f>
        <v>Maltell Tommy</v>
      </c>
      <c r="CI6" t="str">
        <f>INDEX(allanamnen,MATCH($B6,Maratontabell_SM!$CN$5:$CN$162,0),1)</f>
        <v>Wiberg Henry</v>
      </c>
      <c r="CJ6" t="str">
        <f>INDEX(allanamnen,MATCH($B6,Maratontabell_SM!$CO$5:$CO$162,0),1)</f>
        <v>Wärre Lennart</v>
      </c>
      <c r="CK6" t="str">
        <f>INDEX(allanamnen,MATCH($B6,Maratontabell_SM!$CP$5:$CP$162,0),1)</f>
        <v>Bokelius Bertil</v>
      </c>
      <c r="CL6" t="str">
        <f>INDEX(allanamnen,MATCH($B6,Maratontabell_SM!$CQ$5:$CQ$162,0),1)</f>
        <v>Johansson George</v>
      </c>
      <c r="CM6" t="str">
        <f>INDEX(allanamnen,MATCH($B6,Maratontabell_SM!$CR$5:$CR$162,0),1)</f>
        <v>Bokelius Bertil</v>
      </c>
      <c r="CN6" t="str">
        <f>INDEX(allanamnen,MATCH($B6,Maratontabell_SM!$CS$5:$CS$162,0),1)</f>
        <v>Hansson Curt</v>
      </c>
      <c r="CO6" t="str">
        <f>INDEX(allanamnen,MATCH($B6,Maratontabell_SM!$CT$5:$CT$162,0),1)</f>
        <v>Bäckgren Tommy</v>
      </c>
      <c r="CP6" t="str">
        <f>INDEX(allanamnen,MATCH($B6,Maratontabell_SM!$CU$5:$CU$162,0),1)</f>
        <v>Wiberg Henry</v>
      </c>
      <c r="CQ6" t="str">
        <f>INDEX(allanamnen,MATCH($B6,Maratontabell_SM!$CV$5:$CV$162,0),1)</f>
        <v>Hellström Olof</v>
      </c>
      <c r="CR6" t="str">
        <f>INDEX(allanamnen,MATCH($B6,Maratontabell_SM!$CW$5:$CW$162,0),1)</f>
        <v>Bokelius Bertil</v>
      </c>
      <c r="CS6" t="str">
        <f>INDEX(allanamnen,MATCH($B6,Maratontabell_SM!$CX$5:$CX$162,0),1)</f>
        <v>Nilsson Börje</v>
      </c>
      <c r="CT6" t="str">
        <f>INDEX(allanamnen,MATCH($B6,Maratontabell_SM!$CY$5:$CY$162,0),1)</f>
        <v>Ohlsson Karl-Erik</v>
      </c>
      <c r="CU6" t="str">
        <f>INDEX(allanamnen,MATCH($B6,Maratontabell_SM!$CZ$5:$CZ$162,0),1)</f>
        <v>Ohlsson Karl-Erik</v>
      </c>
      <c r="CV6" t="str">
        <f>INDEX(allanamnen,MATCH($B6,Maratontabell_SM!$DA$5:$DA$162,0),1)</f>
        <v>Nilsson Börje</v>
      </c>
      <c r="CW6" t="str">
        <f>INDEX(allanamnen,MATCH($B6,Maratontabell_SM!$DB$5:$DB$162,0),1)</f>
        <v>Ohlsson Karl-Erik</v>
      </c>
      <c r="CX6" t="str">
        <f>INDEX(allanamnen,MATCH($B6,Maratontabell_SM!$DC$5:$DC$162,0),1)</f>
        <v>Ekman Karl-Gösta</v>
      </c>
      <c r="CY6" t="str">
        <f>INDEX(allanamnen,MATCH($B6,Maratontabell_SM!$DD$5:$DD$162,0),1)</f>
        <v>Runbert Nils</v>
      </c>
    </row>
    <row r="7" spans="1:103" ht="12.75">
      <c r="A7" s="1">
        <v>4</v>
      </c>
      <c r="B7">
        <v>7</v>
      </c>
      <c r="C7" t="e">
        <f>INDEX(allanamnen,MATCH($B7,Maratontabell_SM!$H$5:$H$162,0),1)</f>
        <v>#N/A</v>
      </c>
      <c r="D7" t="str">
        <f>INDEX(allanamnen,MATCH($B7,Maratontabell_SM!$I$5:$I$162,0),1)</f>
        <v>Jonsson Peter</v>
      </c>
      <c r="E7" t="str">
        <f>INDEX(allanamnen,MATCH($B7,Maratontabell_SM!$J$5:$J$162,0),1)</f>
        <v>Nyberg Bengt</v>
      </c>
      <c r="F7" t="str">
        <f>INDEX(allanamnen,MATCH($B7,Maratontabell_SM!$K$5:$K$162,0),1)</f>
        <v>Eriksson Björn</v>
      </c>
      <c r="G7" t="s">
        <v>216</v>
      </c>
      <c r="H7" t="str">
        <f>INDEX(allanamnen,MATCH($B7,Maratontabell_SM!$M$5:$M$162,0),1)</f>
        <v>Eriksson Björn</v>
      </c>
      <c r="I7" t="str">
        <f>INDEX(allanamnen,MATCH($B7,Maratontabell_SM!$N$5:$N$162,0),1)</f>
        <v>Nyberg Bengt</v>
      </c>
      <c r="J7" t="str">
        <f>INDEX(allanamnen,MATCH($B7,Maratontabell_SM!$O$5:$O$162,0),1)</f>
        <v>Lindberg Kristian</v>
      </c>
      <c r="K7" t="e">
        <f>INDEX(allanamnen,MATCH($B7,Maratontabell_SM!$P$5:$P$162,0),1)</f>
        <v>#N/A</v>
      </c>
      <c r="L7" t="str">
        <f>INDEX(allanamnen,MATCH($B7,Maratontabell_SM!$Q$5:$Q$162,0),1)</f>
        <v>Jonsson Peter</v>
      </c>
      <c r="M7" t="str">
        <f>INDEX(allanamnen,MATCH($B7,Maratontabell_SM!$R$5:$R$162,0),1)</f>
        <v>Nyberg Bengt</v>
      </c>
      <c r="N7" t="str">
        <f>INDEX(allanamnen,MATCH($B7,Maratontabell_SM!$S$5:$S$162,0),1)</f>
        <v>Eriksson Marcus</v>
      </c>
      <c r="O7" t="str">
        <f>INDEX(allanamnen,MATCH($B7,Maratontabell_SM!$T$5:$T$162,0),1)</f>
        <v>Maltell Tommy</v>
      </c>
      <c r="P7" t="str">
        <f>INDEX(allanamnen,MATCH($B7,Maratontabell_SM!$U$5:$U$162,0),1)</f>
        <v>Lind Björn</v>
      </c>
      <c r="Q7" t="str">
        <f>INDEX(Maratontabell_SM!$B$5:$B$162,MATCH(B7,Maratontabell_SM!$V$5:$V$162,0),1)</f>
        <v>Levinsson Björn</v>
      </c>
      <c r="R7" t="str">
        <f>INDEX(Maratontabell_SM!$B$5:$B$162,MATCH($B7,Maratontabell_SM!$W$5:$W$162,0),1)</f>
        <v>Andersson Tord</v>
      </c>
      <c r="S7" t="str">
        <f>INDEX(allanamnen,MATCH($B7,Maratontabell_SM!$X$5:$X$162,0),1)</f>
        <v>Nyberg Bengt</v>
      </c>
      <c r="T7" t="str">
        <f>INDEX(allanamnen,MATCH($B7,Maratontabell_SM!$Y$5:$Y$162,0),1)</f>
        <v>Jonsson Peter</v>
      </c>
      <c r="U7" t="str">
        <f>INDEX(allanamnen,MATCH($B7,Maratontabell_SM!$Z$5:$Z$162,0),1)</f>
        <v>Hagenfors Tomas</v>
      </c>
      <c r="V7" t="str">
        <f>INDEX(allanamnen,MATCH($B7,Maratontabell_SM!$AA$5:$AA$162,0),1)</f>
        <v>Jonsson Peter</v>
      </c>
      <c r="W7" t="str">
        <f>INDEX(allanamnen,MATCH($B7,Maratontabell_SM!$AB$5:$AB$162,0),1)</f>
        <v>Hagenfors Tomas</v>
      </c>
      <c r="X7" t="str">
        <f>INDEX(allanamnen,MATCH($B7,Maratontabell_SM!$AC$5:$AC$162,0),1)</f>
        <v>Lindberg Kristian</v>
      </c>
      <c r="Y7" t="str">
        <f>INDEX(allanamnen,MATCH($B7,Maratontabell_SM!$AD$5:$AD$162,0),1)</f>
        <v>Blomstedt Torbjörn</v>
      </c>
      <c r="Z7" t="str">
        <f>INDEX(allanamnen,MATCH($B7,Maratontabell_SM!$AE$5:$AE$162,0),1)</f>
        <v>Andersson Tord</v>
      </c>
      <c r="AA7" t="str">
        <f>INDEX(allanamnen,MATCH($B7,Maratontabell_SM!$AF$5:$AF$162,0),1)</f>
        <v>Bertilsson Anders</v>
      </c>
      <c r="AB7" t="str">
        <f>INDEX(allanamnen,MATCH($B7,Maratontabell_SM!$AG$5:$AG$162,0),1)</f>
        <v>Sandström Richard</v>
      </c>
      <c r="AC7" t="str">
        <f>INDEX(allanamnen,MATCH($B7,Maratontabell_SM!$AH$5:$AH$162,0),1)</f>
        <v>Eriksson Marcus</v>
      </c>
      <c r="AD7" t="str">
        <f>INDEX(allanamnen,MATCH($B7,Maratontabell_SM!$AI$5:$AI$162,0),1)</f>
        <v>Hermansson Hannes</v>
      </c>
      <c r="AE7" t="str">
        <f>INDEX(allanamnen,MATCH($B7,Maratontabell_SM!$AJ$5:$AJ$162,0),1)</f>
        <v>Lind Björn</v>
      </c>
      <c r="AF7" t="str">
        <f>INDEX(allanamnen,MATCH($B7,Maratontabell_SM!$AK$5:$AK$162,0),1)</f>
        <v>Jonsson Peter</v>
      </c>
      <c r="AG7" t="str">
        <f>INDEX(allanamnen,MATCH($B7,Maratontabell_SM!$AL$5:$AL$162,0),1)</f>
        <v>Rehnstedt Jörgen</v>
      </c>
      <c r="AH7" t="str">
        <f>INDEX(allanamnen,MATCH($B7,Maratontabell_SM!$AM$5:$AM$162,0),1)</f>
        <v>Jonsson Peter</v>
      </c>
      <c r="AI7" t="str">
        <f>INDEX(allanamnen,MATCH($B7,Maratontabell_SM!$AN$5:$AN$162,0),1)</f>
        <v>Hagenfors Tomas</v>
      </c>
      <c r="AJ7" t="str">
        <f>INDEX(allanamnen,MATCH($B7,Maratontabell_SM!$AO$5:$AO$162,0),1)</f>
        <v>Gaulitz Joachim</v>
      </c>
      <c r="AK7" t="str">
        <f>INDEX(allanamnen,MATCH($B7,Maratontabell_SM!$AP$5:$AP$162,0),1)</f>
        <v>Carlsson Peter</v>
      </c>
      <c r="AL7" t="str">
        <f>INDEX(allanamnen,MATCH($B7,Maratontabell_SM!$AQ$5:$AQ$162,0),1)</f>
        <v>Hermansson Hannes</v>
      </c>
      <c r="AM7" t="str">
        <f>INDEX(allanamnen,MATCH($B7,Maratontabell_SM!$AR$5:$AR$162,0),1)</f>
        <v>Bertilsson Anders</v>
      </c>
      <c r="AN7" t="str">
        <f>INDEX(allanamnen,MATCH($B7,Maratontabell_SM!$AS$5:$AS$162,0),1)</f>
        <v>Gaulitz Joachim</v>
      </c>
      <c r="AO7" t="str">
        <f>INDEX(allanamnen,MATCH($B7,Maratontabell_SM!$AT$5:$AT$162,0),1)</f>
        <v>Hermansson Linus</v>
      </c>
      <c r="AP7" t="str">
        <f>INDEX(allanamnen,MATCH($B7,Maratontabell_SM!$AU$5:$AU$162,0),1)</f>
        <v>Holgersson Göran</v>
      </c>
      <c r="AQ7" t="str">
        <f>INDEX(allanamnen,MATCH($B7,Maratontabell_SM!$AV$5:$AV$162,0),1)</f>
        <v>Eriksson Marcus</v>
      </c>
      <c r="AR7" t="str">
        <f>INDEX(allanamnen,MATCH($B7,Maratontabell_SM!$AW$5:$AW$162,0),1)</f>
        <v>Asplund Bengt</v>
      </c>
      <c r="AS7" t="str">
        <f>INDEX(allanamnen,MATCH($B7,Maratontabell_SM!$AX$5:$AX$162,0),1)</f>
        <v>Hermansson Linus</v>
      </c>
      <c r="AT7" t="str">
        <f>INDEX(allanamnen,MATCH($B7,Maratontabell_SM!$AY$5:$AY$162,0),1)</f>
        <v>Holgersson Göran</v>
      </c>
      <c r="AU7" t="str">
        <f>INDEX(allanamnen,MATCH($B7,Maratontabell_SM!$AZ$5:$AZ$162,0),1)</f>
        <v>Hermansson Hannes</v>
      </c>
      <c r="AV7" t="str">
        <f>INDEX(allanamnen,MATCH($B7,Maratontabell_SM!$BA$5:$BA$162,0),1)</f>
        <v>Palmgren Jan</v>
      </c>
      <c r="AW7" t="str">
        <f>INDEX(allanamnen,MATCH($B7,Maratontabell_SM!$BB$5:$BB$162,0),1)</f>
        <v>Wallgren Björn</v>
      </c>
      <c r="AX7" t="str">
        <f>INDEX(allanamnen,MATCH($B7,Maratontabell_SM!$BC$5:$BC$162,0),1)</f>
        <v>Bertilsson Anders</v>
      </c>
      <c r="AY7" t="str">
        <f>INDEX(allanamnen,MATCH($B7,Maratontabell_SM!$BD$5:$BD$162,0),1)</f>
        <v>Hermansson Hannes</v>
      </c>
      <c r="AZ7" t="str">
        <f>INDEX(allanamnen,MATCH($B7,Maratontabell_SM!$BE$5:$BE$162,0),1)</f>
        <v>Palmgren Jan</v>
      </c>
      <c r="BA7" t="str">
        <f>INDEX(allanamnen,MATCH($B7,Maratontabell_SM!$BF$5:$BF$162,0),1)</f>
        <v>Hagenfors Tomas</v>
      </c>
      <c r="BB7" t="str">
        <f>INDEX(allanamnen,MATCH($B7,Maratontabell_SM!$BG$5:$BG$162,0),1)</f>
        <v>Gardström Petter</v>
      </c>
      <c r="BC7" t="str">
        <f>INDEX(allanamnen,MATCH($B7,Maratontabell_SM!$BH$5:$BH$162,0),1)</f>
        <v>Hagenfors Tomas</v>
      </c>
      <c r="BD7" t="str">
        <f>INDEX(allanamnen,MATCH($B7,Maratontabell_SM!$BI$5:$BI$162,0),1)</f>
        <v>Henningsson Anders</v>
      </c>
      <c r="BE7" t="str">
        <f>INDEX(allanamnen,MATCH($B7,Maratontabell_SM!$BJ$5:$BJ$162,0),1)</f>
        <v>Karlsson Stefan</v>
      </c>
      <c r="BF7" t="str">
        <f>INDEX(allanamnen,MATCH($B7,Maratontabell_SM!$BK$5:$BK$162,0),1)</f>
        <v>Palmgren Jan</v>
      </c>
      <c r="BG7" t="str">
        <f>INDEX(allanamnen,MATCH($B7,Maratontabell_SM!$BL$5:$BL$162,0),1)</f>
        <v>Palmgren Jan</v>
      </c>
      <c r="BH7" t="str">
        <f>INDEX(allanamnen,MATCH($B7,Maratontabell_SM!$BM$5:$BM$162,0),1)</f>
        <v>Hansson Mikael</v>
      </c>
      <c r="BI7" t="str">
        <f>INDEX(allanamnen,MATCH($B7,Maratontabell_SM!$BN$5:$BN$162,0),1)</f>
        <v>Jonsson Peter</v>
      </c>
      <c r="BJ7" t="str">
        <f>INDEX(allanamnen,MATCH($B7,Maratontabell_SM!$BO$5:$BO$162,0),1)</f>
        <v>Andersson Tord</v>
      </c>
      <c r="BK7" t="str">
        <f>INDEX(allanamnen,MATCH($B7,Maratontabell_SM!$BP$5:$BP$162,0),1)</f>
        <v>Karlsson Stefan</v>
      </c>
      <c r="BL7" t="str">
        <f>INDEX(allanamnen,MATCH($B7,Maratontabell_SM!$BQ$5:$BQ$162,0),1)</f>
        <v>Tidblad Johan</v>
      </c>
      <c r="BM7" t="str">
        <f>INDEX(allanamnen,MATCH($B7,Maratontabell_SM!$BR$5:$BR$162,0),1)</f>
        <v>Karppinen Jorma</v>
      </c>
      <c r="BN7" t="str">
        <f>INDEX(allanamnen,MATCH($B7,Maratontabell_SM!$BS$5:$BS$162,0),1)</f>
        <v>Möller Håkan</v>
      </c>
      <c r="BO7" t="str">
        <f>INDEX(allanamnen,MATCH($B7,Maratontabell_SM!$BT$5:$BT$162,0),1)</f>
        <v>Tidblad Johan</v>
      </c>
      <c r="BP7" t="str">
        <f>INDEX(allanamnen,MATCH($B7,Maratontabell_SM!$BU$5:$BU$162,0),1)</f>
        <v>Karppinen Jorma</v>
      </c>
      <c r="BQ7" t="str">
        <f>INDEX(allanamnen,MATCH($B7,Maratontabell_SM!$BV$5:$BV$162,0),1)</f>
        <v>Möller Peter</v>
      </c>
      <c r="BR7" t="str">
        <f>INDEX(allanamnen,MATCH($B7,Maratontabell_SM!$BW$5:$BW$162,0),1)</f>
        <v>Möller Stefan</v>
      </c>
      <c r="BS7" t="str">
        <f>INDEX(allanamnen,MATCH($B7,Maratontabell_SM!$BX$5:$BX$162,0),1)</f>
        <v>Arkbo Frank</v>
      </c>
      <c r="BT7" t="str">
        <f>INDEX(allanamnen,MATCH($B7,Maratontabell_SM!$BY$5:$BY$162,0),1)</f>
        <v>Lorentsson Christer</v>
      </c>
      <c r="BU7" t="str">
        <f>INDEX(allanamnen,MATCH($B7,Maratontabell_SM!$BZ$5:$BZ$162,0),1)</f>
        <v>Tidblad Johan</v>
      </c>
      <c r="BV7" t="str">
        <f>INDEX(allanamnen,MATCH($B7,Maratontabell_SM!$CA$5:$CA$162,0),1)</f>
        <v>Andersson Tord</v>
      </c>
      <c r="BW7" t="str">
        <f>INDEX(allanamnen,MATCH($B7,Maratontabell_SM!$CB$5:$CB$162,0),1)</f>
        <v>Kårén Ola</v>
      </c>
      <c r="BX7" t="str">
        <f>INDEX(allanamnen,MATCH($B7,Maratontabell_SM!$CC$5:$CC$162,0),1)</f>
        <v>Möller Stefan</v>
      </c>
      <c r="BY7" t="str">
        <f>INDEX(allanamnen,MATCH($B7,Maratontabell_SM!$CD$5:$CD$162,0),1)</f>
        <v>Maltell Tommy</v>
      </c>
      <c r="BZ7" t="str">
        <f>INDEX(allanamnen,MATCH($B7,Maratontabell_SM!$CE$5:$CE$162,0),1)</f>
        <v>Diös Stefan</v>
      </c>
      <c r="CA7" t="str">
        <f>INDEX(allanamnen,MATCH($B7,Maratontabell_SM!$CF$5:$CF$162,0),1)</f>
        <v>Kårén Ola</v>
      </c>
      <c r="CB7" t="str">
        <f>INDEX(allanamnen,MATCH($B7,Maratontabell_SM!$CG$5:$CG$162,0),1)</f>
        <v>Sundling Ingvar</v>
      </c>
      <c r="CC7" t="str">
        <f>INDEX(allanamnen,MATCH($B7,Maratontabell_SM!$CH$5:$CH$162,0),1)</f>
        <v>Hagenfors Tomas</v>
      </c>
      <c r="CD7" t="str">
        <f>INDEX(allanamnen,MATCH($B7,Maratontabell_SM!$CI$5:$CI$162,0),1)</f>
        <v>Andersson Tord</v>
      </c>
      <c r="CE7" t="str">
        <f>INDEX(allanamnen,MATCH($B7,Maratontabell_SM!$CJ$5:$CJ$162,0),1)</f>
        <v>Karppinen Jorma</v>
      </c>
      <c r="CF7" t="str">
        <f>INDEX(allanamnen,MATCH($B7,Maratontabell_SM!$CK$5:$CK$162,0),1)</f>
        <v>Karppinen Jorma</v>
      </c>
      <c r="CG7" t="str">
        <f>INDEX(allanamnen,MATCH($B7,Maratontabell_SM!$CL$5:$CL$162,0),1)</f>
        <v>Jansson Stefan</v>
      </c>
      <c r="CH7" t="str">
        <f>INDEX(allanamnen,MATCH($B7,Maratontabell_SM!$CM$5:$CM$162,0),1)</f>
        <v>Ohlsson Bengt</v>
      </c>
      <c r="CI7" t="str">
        <f>INDEX(allanamnen,MATCH($B7,Maratontabell_SM!$CN$5:$CN$162,0),1)</f>
        <v>Herlin Lennart</v>
      </c>
      <c r="CJ7" t="str">
        <f>INDEX(allanamnen,MATCH($B7,Maratontabell_SM!$CO$5:$CO$162,0),1)</f>
        <v>Nilsson Börje</v>
      </c>
      <c r="CK7" t="str">
        <f>INDEX(allanamnen,MATCH($B7,Maratontabell_SM!$CP$5:$CP$162,0),1)</f>
        <v>Wiberg Henry</v>
      </c>
      <c r="CL7" t="str">
        <f>INDEX(allanamnen,MATCH($B7,Maratontabell_SM!$CQ$5:$CQ$162,0),1)</f>
        <v>Bäckman Gerog</v>
      </c>
      <c r="CM7" t="str">
        <f>INDEX(allanamnen,MATCH($B7,Maratontabell_SM!$CR$5:$CR$162,0),1)</f>
        <v>Hellström Olof</v>
      </c>
      <c r="CN7" t="str">
        <f>INDEX(allanamnen,MATCH($B7,Maratontabell_SM!$CS$5:$CS$162,0),1)</f>
        <v>Bäckman Gerog</v>
      </c>
      <c r="CO7" t="str">
        <f>INDEX(allanamnen,MATCH($B7,Maratontabell_SM!$CT$5:$CT$162,0),1)</f>
        <v>Hellström Olof</v>
      </c>
      <c r="CP7" t="str">
        <f>INDEX(allanamnen,MATCH($B7,Maratontabell_SM!$CU$5:$CU$162,0),1)</f>
        <v>Wärre Lennart</v>
      </c>
      <c r="CQ7" t="str">
        <f>INDEX(allanamnen,MATCH($B7,Maratontabell_SM!$CV$5:$CV$162,0),1)</f>
        <v>Nyström Stig</v>
      </c>
      <c r="CR7" t="str">
        <f>INDEX(allanamnen,MATCH($B7,Maratontabell_SM!$CW$5:$CW$162,0),1)</f>
        <v>Ohlsson Karl-Erik</v>
      </c>
      <c r="CS7" t="str">
        <f>INDEX(allanamnen,MATCH($B7,Maratontabell_SM!$CX$5:$CX$162,0),1)</f>
        <v>Forsström Gösta</v>
      </c>
      <c r="CT7" t="str">
        <f>INDEX(allanamnen,MATCH($B7,Maratontabell_SM!$CY$5:$CY$162,0),1)</f>
        <v>Bokelius Bertil</v>
      </c>
      <c r="CU7" t="str">
        <f>INDEX(allanamnen,MATCH($B7,Maratontabell_SM!$CZ$5:$CZ$162,0),1)</f>
        <v>Ström Börje</v>
      </c>
      <c r="CV7" t="str">
        <f>INDEX(allanamnen,MATCH($B7,Maratontabell_SM!$DA$5:$DA$162,0),1)</f>
        <v>Ström Börje</v>
      </c>
      <c r="CW7" t="str">
        <f>INDEX(allanamnen,MATCH($B7,Maratontabell_SM!$DB$5:$DB$162,0),1)</f>
        <v>Ekman Karl-Gösta</v>
      </c>
      <c r="CX7" t="str">
        <f>INDEX(allanamnen,MATCH($B7,Maratontabell_SM!$DC$5:$DC$162,0),1)</f>
        <v>Bokelius Bertil</v>
      </c>
      <c r="CY7" t="str">
        <f>INDEX(allanamnen,MATCH($B7,Maratontabell_SM!$DD$5:$DD$162,0),1)</f>
        <v>Åhlén Jan</v>
      </c>
    </row>
    <row r="8" spans="1:103" ht="12.75">
      <c r="A8" s="5">
        <v>5</v>
      </c>
      <c r="B8" s="1">
        <v>6</v>
      </c>
      <c r="C8" t="e">
        <f>INDEX(allanamnen,MATCH($B8,Maratontabell_SM!$H$5:$H$162,0),1)</f>
        <v>#N/A</v>
      </c>
      <c r="D8" t="str">
        <f>INDEX(allanamnen,MATCH($B8,Maratontabell_SM!$I$5:$I$162,0),1)</f>
        <v>Sandström Richard</v>
      </c>
      <c r="E8" t="e">
        <f>INDEX(allanamnen,MATCH($B8,Maratontabell_SM!$J$5:$J$162,0),1)</f>
        <v>#N/A</v>
      </c>
      <c r="F8" t="str">
        <f>INDEX(allanamnen,MATCH($B8,Maratontabell_SM!$K$5:$K$162,0),1)</f>
        <v>Jonsson Peter</v>
      </c>
      <c r="G8" t="s">
        <v>211</v>
      </c>
      <c r="H8" t="str">
        <f>INDEX(allanamnen,MATCH($B8,Maratontabell_SM!$M$5:$M$162,0),1)</f>
        <v>Jellve Emma</v>
      </c>
      <c r="I8" t="str">
        <f>INDEX(allanamnen,MATCH($B8,Maratontabell_SM!$N$5:$N$162,0),1)</f>
        <v>Hagenfors Tomas</v>
      </c>
      <c r="J8" t="str">
        <f>INDEX(allanamnen,MATCH($B8,Maratontabell_SM!$O$5:$O$162,0),1)</f>
        <v>Sandström Richard</v>
      </c>
      <c r="K8" t="e">
        <f>INDEX(allanamnen,MATCH($B8,Maratontabell_SM!$P$5:$P$162,0),1)</f>
        <v>#N/A</v>
      </c>
      <c r="L8" t="str">
        <f>INDEX(allanamnen,MATCH($B8,Maratontabell_SM!$Q$5:$Q$162,0),1)</f>
        <v>Karlsson Stefan</v>
      </c>
      <c r="M8" t="str">
        <f>INDEX(allanamnen,MATCH($B8,Maratontabell_SM!$R$5:$R$162,0),1)</f>
        <v>Hagenfors Tomas</v>
      </c>
      <c r="N8" t="str">
        <f>INDEX(allanamnen,MATCH($B8,Maratontabell_SM!$S$5:$S$162,0),1)</f>
        <v>Jonsson Peter</v>
      </c>
      <c r="O8" t="str">
        <f>INDEX(allanamnen,MATCH($B8,Maratontabell_SM!$T$5:$T$162,0),1)</f>
        <v>Asplund Bengt</v>
      </c>
      <c r="P8" t="str">
        <f>INDEX(allanamnen,MATCH($B8,Maratontabell_SM!$U$5:$U$162,0),1)</f>
        <v>Eriksson Marcus</v>
      </c>
      <c r="Q8" t="str">
        <f>INDEX(Maratontabell_SM!$B$5:$B$162,MATCH(B8,Maratontabell_SM!$V$5:$V$162,0),1)</f>
        <v>Maltell Tommy</v>
      </c>
      <c r="R8" t="str">
        <f>INDEX(Maratontabell_SM!$B$5:$B$162,MATCH($B8,Maratontabell_SM!$W$5:$W$162,0),1)</f>
        <v>Carlsson Martin</v>
      </c>
      <c r="S8" t="e">
        <f>INDEX(allanamnen,MATCH($B8,Maratontabell_SM!$X$5:$X$162,0),1)</f>
        <v>#N/A</v>
      </c>
      <c r="T8" t="str">
        <f>INDEX(allanamnen,MATCH($B8,Maratontabell_SM!$Y$5:$Y$162,0),1)</f>
        <v>Sandström Richard</v>
      </c>
      <c r="U8" t="str">
        <f>INDEX(allanamnen,MATCH($B8,Maratontabell_SM!$Z$5:$Z$162,0),1)</f>
        <v>Asplund Bengt</v>
      </c>
      <c r="V8" t="str">
        <f>INDEX(allanamnen,MATCH($B8,Maratontabell_SM!$AA$5:$AA$162,0),1)</f>
        <v>Gardström Petter</v>
      </c>
      <c r="W8" t="str">
        <f>INDEX(allanamnen,MATCH($B8,Maratontabell_SM!$AB$5:$AB$162,0),1)</f>
        <v>Nossum Kjell</v>
      </c>
      <c r="X8" t="str">
        <f>INDEX(allanamnen,MATCH($B8,Maratontabell_SM!$AC$5:$AC$162,0),1)</f>
        <v>Widman Linnea</v>
      </c>
      <c r="Y8" t="str">
        <f>INDEX(allanamnen,MATCH($B8,Maratontabell_SM!$AD$5:$AD$162,0),1)</f>
        <v>Hagenfors Tomas</v>
      </c>
      <c r="Z8" t="str">
        <f>INDEX(allanamnen,MATCH($B8,Maratontabell_SM!$AE$5:$AE$162,0),1)</f>
        <v>Lind Björn</v>
      </c>
      <c r="AA8" t="str">
        <f>INDEX(allanamnen,MATCH($B8,Maratontabell_SM!$AF$5:$AF$162,0),1)</f>
        <v>Hallkvist Joel</v>
      </c>
      <c r="AB8" t="str">
        <f>INDEX(allanamnen,MATCH($B8,Maratontabell_SM!$AG$5:$AG$162,0),1)</f>
        <v>Andersson Tord</v>
      </c>
      <c r="AC8" t="str">
        <f>INDEX(allanamnen,MATCH($B8,Maratontabell_SM!$AH$5:$AH$162,0),1)</f>
        <v>Jonsson Peter</v>
      </c>
      <c r="AD8" t="str">
        <f>INDEX(allanamnen,MATCH($B8,Maratontabell_SM!$AI$5:$AI$162,0),1)</f>
        <v>Ternerot Fredrik</v>
      </c>
      <c r="AE8" t="str">
        <f>INDEX(allanamnen,MATCH($B8,Maratontabell_SM!$AJ$5:$AJ$162,0),1)</f>
        <v>Hagenfors Tomas</v>
      </c>
      <c r="AF8" t="str">
        <f>INDEX(allanamnen,MATCH($B8,Maratontabell_SM!$AK$5:$AK$162,0),1)</f>
        <v>Sandström Richard</v>
      </c>
      <c r="AG8" t="str">
        <f>INDEX(allanamnen,MATCH($B8,Maratontabell_SM!$AL$5:$AL$162,0),1)</f>
        <v>Carlsson Martin</v>
      </c>
      <c r="AH8" t="str">
        <f>INDEX(allanamnen,MATCH($B8,Maratontabell_SM!$AM$5:$AM$162,0),1)</f>
        <v>Andersson Tord</v>
      </c>
      <c r="AI8" t="str">
        <f>INDEX(allanamnen,MATCH($B8,Maratontabell_SM!$AN$5:$AN$162,0),1)</f>
        <v>Lind Björn</v>
      </c>
      <c r="AJ8" t="str">
        <f>INDEX(allanamnen,MATCH($B8,Maratontabell_SM!$AO$5:$AO$162,0),1)</f>
        <v>Jonsson Peter</v>
      </c>
      <c r="AK8" t="str">
        <f>INDEX(allanamnen,MATCH($B8,Maratontabell_SM!$AP$5:$AP$162,0),1)</f>
        <v>Widman Linnea</v>
      </c>
      <c r="AL8" t="str">
        <f>INDEX(allanamnen,MATCH($B8,Maratontabell_SM!$AQ$5:$AQ$162,0),1)</f>
        <v>Jonsson Peter</v>
      </c>
      <c r="AM8" t="str">
        <f>INDEX(allanamnen,MATCH($B8,Maratontabell_SM!$AR$5:$AR$162,0),1)</f>
        <v>Carlsson Peter</v>
      </c>
      <c r="AN8" t="str">
        <f>INDEX(allanamnen,MATCH($B8,Maratontabell_SM!$AS$5:$AS$162,0),1)</f>
        <v>Johannesson Rickard</v>
      </c>
      <c r="AO8" t="str">
        <f>INDEX(allanamnen,MATCH($B8,Maratontabell_SM!$AT$5:$AT$162,0),1)</f>
        <v>Hermansson Mattias</v>
      </c>
      <c r="AP8" t="str">
        <f>INDEX(allanamnen,MATCH($B8,Maratontabell_SM!$AU$5:$AU$162,0),1)</f>
        <v>Hermansson Linus</v>
      </c>
      <c r="AQ8" t="str">
        <f>INDEX(allanamnen,MATCH($B8,Maratontabell_SM!$AV$5:$AV$162,0),1)</f>
        <v>Hermansson Linus</v>
      </c>
      <c r="AR8" t="str">
        <f>INDEX(allanamnen,MATCH($B8,Maratontabell_SM!$AW$5:$AW$162,0),1)</f>
        <v>Bertilsson Anders</v>
      </c>
      <c r="AS8" t="str">
        <f>INDEX(allanamnen,MATCH($B8,Maratontabell_SM!$AX$5:$AX$162,0),1)</f>
        <v>Carlsson Martin</v>
      </c>
      <c r="AT8" t="str">
        <f>INDEX(allanamnen,MATCH($B8,Maratontabell_SM!$AY$5:$AY$162,0),1)</f>
        <v>Gaulitz Joachim</v>
      </c>
      <c r="AU8" t="str">
        <f>INDEX(allanamnen,MATCH($B8,Maratontabell_SM!$AZ$5:$AZ$162,0),1)</f>
        <v>Hagenfors Tomas</v>
      </c>
      <c r="AV8" t="str">
        <f>INDEX(allanamnen,MATCH($B8,Maratontabell_SM!$BA$5:$BA$162,0),1)</f>
        <v>Gardström Petter</v>
      </c>
      <c r="AW8" t="str">
        <f>INDEX(allanamnen,MATCH($B8,Maratontabell_SM!$BB$5:$BB$162,0),1)</f>
        <v>Sjöberg Mikael</v>
      </c>
      <c r="AX8" t="str">
        <f>INDEX(allanamnen,MATCH($B8,Maratontabell_SM!$BC$5:$BC$162,0),1)</f>
        <v>Johannesson Rickard</v>
      </c>
      <c r="AY8" t="str">
        <f>INDEX(allanamnen,MATCH($B8,Maratontabell_SM!$BD$5:$BD$162,0),1)</f>
        <v>Eriksson Marcus</v>
      </c>
      <c r="AZ8" t="str">
        <f>INDEX(allanamnen,MATCH($B8,Maratontabell_SM!$BE$5:$BE$162,0),1)</f>
        <v>Andersson Tord</v>
      </c>
      <c r="BA8" t="str">
        <f>INDEX(allanamnen,MATCH($B8,Maratontabell_SM!$BF$5:$BF$162,0),1)</f>
        <v>Hermansson Hannes</v>
      </c>
      <c r="BB8" t="str">
        <f>INDEX(allanamnen,MATCH($B8,Maratontabell_SM!$BG$5:$BG$162,0),1)</f>
        <v>Nielsen Johnny</v>
      </c>
      <c r="BC8" t="str">
        <f>INDEX(allanamnen,MATCH($B8,Maratontabell_SM!$BH$5:$BH$162,0),1)</f>
        <v>Jansson Stefan</v>
      </c>
      <c r="BD8" t="str">
        <f>INDEX(allanamnen,MATCH($B8,Maratontabell_SM!$BI$5:$BI$162,0),1)</f>
        <v>Karlsson Stefan</v>
      </c>
      <c r="BE8" t="str">
        <f>INDEX(allanamnen,MATCH($B8,Maratontabell_SM!$BJ$5:$BJ$162,0),1)</f>
        <v>Arkbo Frank</v>
      </c>
      <c r="BF8" t="str">
        <f>INDEX(allanamnen,MATCH($B8,Maratontabell_SM!$BK$5:$BK$162,0),1)</f>
        <v>Gardström Petter</v>
      </c>
      <c r="BG8" t="str">
        <f>INDEX(allanamnen,MATCH($B8,Maratontabell_SM!$BL$5:$BL$162,0),1)</f>
        <v>Andersson Tord</v>
      </c>
      <c r="BH8" t="str">
        <f>INDEX(allanamnen,MATCH($B8,Maratontabell_SM!$BM$5:$BM$162,0),1)</f>
        <v>Diös Stefan</v>
      </c>
      <c r="BI8" t="str">
        <f>INDEX(allanamnen,MATCH($B8,Maratontabell_SM!$BN$5:$BN$162,0),1)</f>
        <v>Karlsson Stefan</v>
      </c>
      <c r="BJ8" t="str">
        <f>INDEX(allanamnen,MATCH($B8,Maratontabell_SM!$BO$5:$BO$162,0),1)</f>
        <v>Karlsson Stefan</v>
      </c>
      <c r="BK8" t="str">
        <f>INDEX(allanamnen,MATCH($B8,Maratontabell_SM!$BP$5:$BP$162,0),1)</f>
        <v>Möller Peter</v>
      </c>
      <c r="BL8" t="str">
        <f>INDEX(allanamnen,MATCH($B8,Maratontabell_SM!$BQ$5:$BQ$162,0),1)</f>
        <v>Möller Stefan</v>
      </c>
      <c r="BM8" t="str">
        <f>INDEX(allanamnen,MATCH($B8,Maratontabell_SM!$BR$5:$BR$162,0),1)</f>
        <v>Asplund Bengt</v>
      </c>
      <c r="BN8" t="str">
        <f>INDEX(allanamnen,MATCH($B8,Maratontabell_SM!$BS$5:$BS$162,0),1)</f>
        <v>Jonsson Peter</v>
      </c>
      <c r="BO8" t="str">
        <f>INDEX(allanamnen,MATCH($B8,Maratontabell_SM!$BT$5:$BT$162,0),1)</f>
        <v>Sundling Ingvar</v>
      </c>
      <c r="BP8" t="str">
        <f>INDEX(allanamnen,MATCH($B8,Maratontabell_SM!$BU$5:$BU$162,0),1)</f>
        <v>Arkbo Frank</v>
      </c>
      <c r="BQ8" t="str">
        <f>INDEX(allanamnen,MATCH($B8,Maratontabell_SM!$BV$5:$BV$162,0),1)</f>
        <v>Hansson Mikael</v>
      </c>
      <c r="BR8" t="str">
        <f>INDEX(allanamnen,MATCH($B8,Maratontabell_SM!$BW$5:$BW$162,0),1)</f>
        <v>Arkbo Frank</v>
      </c>
      <c r="BS8" t="str">
        <f>INDEX(allanamnen,MATCH($B8,Maratontabell_SM!$BX$5:$BX$162,0),1)</f>
        <v>Palmgren Jan</v>
      </c>
      <c r="BT8" t="str">
        <f>INDEX(allanamnen,MATCH($B8,Maratontabell_SM!$BY$5:$BY$162,0),1)</f>
        <v>Asplund Bengt</v>
      </c>
      <c r="BU8" t="str">
        <f>INDEX(allanamnen,MATCH($B8,Maratontabell_SM!$BZ$5:$BZ$162,0),1)</f>
        <v>Dahlgren Alf</v>
      </c>
      <c r="BV8" t="str">
        <f>INDEX(allanamnen,MATCH($B8,Maratontabell_SM!$CA$5:$CA$162,0),1)</f>
        <v>Maltell Tommy</v>
      </c>
      <c r="BW8" t="str">
        <f>INDEX(allanamnen,MATCH($B8,Maratontabell_SM!$CB$5:$CB$162,0),1)</f>
        <v>Andersson Jan</v>
      </c>
      <c r="BX8" t="str">
        <f>INDEX(allanamnen,MATCH($B8,Maratontabell_SM!$CC$5:$CC$162,0),1)</f>
        <v>Tidblad Johan</v>
      </c>
      <c r="BY8" t="str">
        <f>INDEX(allanamnen,MATCH($B8,Maratontabell_SM!$CD$5:$CD$162,0),1)</f>
        <v>Arkbo Frank</v>
      </c>
      <c r="BZ8" t="str">
        <f>INDEX(allanamnen,MATCH($B8,Maratontabell_SM!$CE$5:$CE$162,0),1)</f>
        <v>Dahlgren Alf</v>
      </c>
      <c r="CA8" t="str">
        <f>INDEX(allanamnen,MATCH($B8,Maratontabell_SM!$CF$5:$CF$162,0),1)</f>
        <v>Jansson Stefan</v>
      </c>
      <c r="CB8" t="str">
        <f>INDEX(allanamnen,MATCH($B8,Maratontabell_SM!$CG$5:$CG$162,0),1)</f>
        <v>Andersson Tord</v>
      </c>
      <c r="CC8" t="str">
        <f>INDEX(allanamnen,MATCH($B8,Maratontabell_SM!$CH$5:$CH$162,0),1)</f>
        <v>Möller Stefan</v>
      </c>
      <c r="CD8" t="str">
        <f>INDEX(allanamnen,MATCH($B8,Maratontabell_SM!$CI$5:$CI$162,0),1)</f>
        <v>Dahlgren Alf</v>
      </c>
      <c r="CE8" t="str">
        <f>INDEX(allanamnen,MATCH($B8,Maratontabell_SM!$CJ$5:$CJ$162,0),1)</f>
        <v>Möller Stefan</v>
      </c>
      <c r="CF8" t="str">
        <f>INDEX(allanamnen,MATCH($B8,Maratontabell_SM!$CK$5:$CK$162,0),1)</f>
        <v>Sundling Ingvar</v>
      </c>
      <c r="CG8" t="str">
        <f>INDEX(allanamnen,MATCH($B8,Maratontabell_SM!$CL$5:$CL$162,0),1)</f>
        <v>Maltell Tommy</v>
      </c>
      <c r="CH8" t="str">
        <f>INDEX(allanamnen,MATCH($B8,Maratontabell_SM!$CM$5:$CM$162,0),1)</f>
        <v>Hagenfors Tomas</v>
      </c>
      <c r="CI8" t="str">
        <f>INDEX(allanamnen,MATCH($B8,Maratontabell_SM!$CN$5:$CN$162,0),1)</f>
        <v>Gustafsson Tommy</v>
      </c>
      <c r="CJ8" t="str">
        <f>INDEX(allanamnen,MATCH($B8,Maratontabell_SM!$CO$5:$CO$162,0),1)</f>
        <v>Bäckgren Tommy</v>
      </c>
      <c r="CK8" t="str">
        <f>INDEX(allanamnen,MATCH($B8,Maratontabell_SM!$CP$5:$CP$162,0),1)</f>
        <v>Bäckman Gerog</v>
      </c>
      <c r="CL8" t="str">
        <f>INDEX(allanamnen,MATCH($B8,Maratontabell_SM!$CQ$5:$CQ$162,0),1)</f>
        <v>Wärre Lennart</v>
      </c>
      <c r="CM8" t="str">
        <f>INDEX(allanamnen,MATCH($B8,Maratontabell_SM!$CR$5:$CR$162,0),1)</f>
        <v>Nyström Stig</v>
      </c>
      <c r="CN8" t="str">
        <f>INDEX(allanamnen,MATCH($B8,Maratontabell_SM!$CS$5:$CS$162,0),1)</f>
        <v>Wärre Lennart</v>
      </c>
      <c r="CO8" t="str">
        <f>INDEX(allanamnen,MATCH($B8,Maratontabell_SM!$CT$5:$CT$162,0),1)</f>
        <v>Wiberg Henry</v>
      </c>
      <c r="CP8" t="str">
        <f>INDEX(allanamnen,MATCH($B8,Maratontabell_SM!$CU$5:$CU$162,0),1)</f>
        <v>Bäckgren Tommy</v>
      </c>
      <c r="CQ8" t="str">
        <f>INDEX(allanamnen,MATCH($B8,Maratontabell_SM!$CV$5:$CV$162,0),1)</f>
        <v>Wärre Lennart</v>
      </c>
      <c r="CR8" t="str">
        <f>INDEX(allanamnen,MATCH($B8,Maratontabell_SM!$CW$5:$CW$162,0),1)</f>
        <v>Nyström Stig</v>
      </c>
      <c r="CS8" t="str">
        <f>INDEX(allanamnen,MATCH($B8,Maratontabell_SM!$CX$5:$CX$162,0),1)</f>
        <v>Isacsson Rudolf</v>
      </c>
      <c r="CT8" t="str">
        <f>INDEX(allanamnen,MATCH($B8,Maratontabell_SM!$CY$5:$CY$162,0),1)</f>
        <v>Nilsson Börje</v>
      </c>
      <c r="CU8" t="str">
        <f>INDEX(allanamnen,MATCH($B8,Maratontabell_SM!$CZ$5:$CZ$162,0),1)</f>
        <v>Johansson Gunne</v>
      </c>
      <c r="CV8" t="str">
        <f>INDEX(allanamnen,MATCH($B8,Maratontabell_SM!$DA$5:$DA$162,0),1)</f>
        <v>Ekman Karl-Gösta</v>
      </c>
      <c r="CW8" t="str">
        <f>INDEX(allanamnen,MATCH($B8,Maratontabell_SM!$DB$5:$DB$162,0),1)</f>
        <v>Sedin Bo</v>
      </c>
      <c r="CX8" t="str">
        <f>INDEX(allanamnen,MATCH($B8,Maratontabell_SM!$DC$5:$DC$162,0),1)</f>
        <v>Ohlsson Karl-Erik</v>
      </c>
      <c r="CY8" t="str">
        <f>INDEX(allanamnen,MATCH($B8,Maratontabell_SM!$DD$5:$DD$162,0),1)</f>
        <v>Åström Dick</v>
      </c>
    </row>
    <row r="9" spans="1:103" ht="12.75">
      <c r="A9" s="1">
        <v>6</v>
      </c>
      <c r="B9">
        <v>5</v>
      </c>
      <c r="C9" t="e">
        <f>INDEX(allanamnen,MATCH($B9,Maratontabell_SM!$H$5:$H$162,0),1)</f>
        <v>#N/A</v>
      </c>
      <c r="D9" t="str">
        <f>INDEX(allanamnen,MATCH($B9,Maratontabell_SM!$I$5:$I$162,0),1)</f>
        <v>Lindberg Kristian</v>
      </c>
      <c r="E9" t="e">
        <f>INDEX(allanamnen,MATCH($B9,Maratontabell_SM!$J$5:$J$162,0),1)</f>
        <v>#N/A</v>
      </c>
      <c r="F9" t="str">
        <f>INDEX(allanamnen,MATCH($B9,Maratontabell_SM!$K$5:$K$162,0),1)</f>
        <v>Maltell Tommy</v>
      </c>
      <c r="G9" t="str">
        <f>INDEX(allanamnen,MATCH($B9,Maratontabell_SM!$L$5:$L$162,0),1)</f>
        <v>Florentzson Adam</v>
      </c>
      <c r="H9" t="str">
        <f>INDEX(allanamnen,MATCH($B9,Maratontabell_SM!$M$5:$M$162,0),1)</f>
        <v>Nyberg Bengt</v>
      </c>
      <c r="I9" t="str">
        <f>INDEX(allanamnen,MATCH($B9,Maratontabell_SM!$N$5:$N$162,0),1)</f>
        <v>Maltell Tommy</v>
      </c>
      <c r="J9" t="str">
        <f>INDEX(allanamnen,MATCH($B9,Maratontabell_SM!$O$5:$O$162,0),1)</f>
        <v>Jonsson Peter</v>
      </c>
      <c r="K9" t="e">
        <f>INDEX(allanamnen,MATCH($B9,Maratontabell_SM!$P$5:$P$162,0),1)</f>
        <v>#N/A</v>
      </c>
      <c r="L9" t="str">
        <f>INDEX(allanamnen,MATCH($B9,Maratontabell_SM!$Q$5:$Q$162,0),1)</f>
        <v>Eriksson Björn</v>
      </c>
      <c r="M9" t="str">
        <f>INDEX(allanamnen,MATCH($B9,Maratontabell_SM!$R$5:$R$162,0),1)</f>
        <v>Maltell Tommy</v>
      </c>
      <c r="N9" t="str">
        <f>INDEX(allanamnen,MATCH($B9,Maratontabell_SM!$S$5:$S$162,0),1)</f>
        <v>Lind Björn</v>
      </c>
      <c r="O9" t="str">
        <f>INDEX(allanamnen,MATCH($B9,Maratontabell_SM!$T$5:$T$162,0),1)</f>
        <v>Hagenfors Tomas</v>
      </c>
      <c r="P9" t="str">
        <f>INDEX(allanamnen,MATCH($B9,Maratontabell_SM!$U$5:$U$162,0),1)</f>
        <v>Hagenfors Tomas</v>
      </c>
      <c r="Q9" t="str">
        <f>INDEX(Maratontabell_SM!$B$5:$B$162,MATCH(B9,Maratontabell_SM!$V$5:$V$162,0),1)</f>
        <v>Nyberg Bengt</v>
      </c>
      <c r="R9" t="str">
        <f>INDEX(Maratontabell_SM!$B$5:$B$162,MATCH($B9,Maratontabell_SM!$W$5:$W$162,0),1)</f>
        <v>Eriksson Marcus</v>
      </c>
      <c r="S9" t="e">
        <f>INDEX(allanamnen,MATCH($B9,Maratontabell_SM!$X$5:$X$162,0),1)</f>
        <v>#N/A</v>
      </c>
      <c r="T9" t="str">
        <f>INDEX(allanamnen,MATCH($B9,Maratontabell_SM!$Y$5:$Y$162,0),1)</f>
        <v>Jellve Emma</v>
      </c>
      <c r="U9" t="str">
        <f>INDEX(allanamnen,MATCH($B9,Maratontabell_SM!$Z$5:$Z$162,0),1)</f>
        <v>Fanell Jan</v>
      </c>
      <c r="V9" t="str">
        <f>INDEX(allanamnen,MATCH($B9,Maratontabell_SM!$AA$5:$AA$162,0),1)</f>
        <v>Asplund Bengt</v>
      </c>
      <c r="W9" t="str">
        <f>INDEX(allanamnen,MATCH($B9,Maratontabell_SM!$AB$5:$AB$162,0),1)</f>
        <v>Sjöstedt Hans</v>
      </c>
      <c r="X9" t="str">
        <f>INDEX(allanamnen,MATCH($B9,Maratontabell_SM!$AC$5:$AC$162,0),1)</f>
        <v>Sandström Richard</v>
      </c>
      <c r="Y9" t="str">
        <f>INDEX(allanamnen,MATCH($B9,Maratontabell_SM!$AD$5:$AD$162,0),1)</f>
        <v>Sjöstedt Hans</v>
      </c>
      <c r="Z9" t="str">
        <f>INDEX(allanamnen,MATCH($B9,Maratontabell_SM!$AE$5:$AE$162,0),1)</f>
        <v>Lindberg Kristian</v>
      </c>
      <c r="AA9" t="str">
        <f>INDEX(allanamnen,MATCH($B9,Maratontabell_SM!$AF$5:$AF$162,0),1)</f>
        <v>Silla/Hallgren Jerry</v>
      </c>
      <c r="AB9" t="str">
        <f>INDEX(allanamnen,MATCH($B9,Maratontabell_SM!$AG$5:$AG$162,0),1)</f>
        <v>Lind Björn</v>
      </c>
      <c r="AC9" t="str">
        <f>INDEX(allanamnen,MATCH($B9,Maratontabell_SM!$AH$5:$AH$162,0),1)</f>
        <v>Blomstedt Torbjörn</v>
      </c>
      <c r="AD9" t="str">
        <f>INDEX(allanamnen,MATCH($B9,Maratontabell_SM!$AI$5:$AI$162,0),1)</f>
        <v>Jonsson Peter</v>
      </c>
      <c r="AE9" t="str">
        <f>INDEX(allanamnen,MATCH($B9,Maratontabell_SM!$AJ$5:$AJ$162,0),1)</f>
        <v>Sandström Richard</v>
      </c>
      <c r="AF9" t="str">
        <f>INDEX(allanamnen,MATCH($B9,Maratontabell_SM!$AK$5:$AK$162,0),1)</f>
        <v>Andersson Tord</v>
      </c>
      <c r="AG9" t="str">
        <f>INDEX(allanamnen,MATCH($B9,Maratontabell_SM!$AL$5:$AL$162,0),1)</f>
        <v>Hagenfors Tomas</v>
      </c>
      <c r="AH9" t="str">
        <f>INDEX(allanamnen,MATCH($B9,Maratontabell_SM!$AM$5:$AM$162,0),1)</f>
        <v>Eriksson Björn</v>
      </c>
      <c r="AI9" t="str">
        <f>INDEX(allanamnen,MATCH($B9,Maratontabell_SM!$AN$5:$AN$162,0),1)</f>
        <v>Hermansson Carl</v>
      </c>
      <c r="AJ9" t="str">
        <f>INDEX(allanamnen,MATCH($B9,Maratontabell_SM!$AO$5:$AO$162,0),1)</f>
        <v>Eriksson Marcus</v>
      </c>
      <c r="AK9" t="str">
        <f>INDEX(allanamnen,MATCH($B9,Maratontabell_SM!$AP$5:$AP$162,0),1)</f>
        <v>Pettersson Sven-Åke</v>
      </c>
      <c r="AL9" t="str">
        <f>INDEX(allanamnen,MATCH($B9,Maratontabell_SM!$AQ$5:$AQ$162,0),1)</f>
        <v>Wallgren Björn</v>
      </c>
      <c r="AM9" t="str">
        <f>INDEX(allanamnen,MATCH($B9,Maratontabell_SM!$AR$5:$AR$162,0),1)</f>
        <v>Rehnstedt Jörgen</v>
      </c>
      <c r="AN9" t="str">
        <f>INDEX(allanamnen,MATCH($B9,Maratontabell_SM!$AS$5:$AS$162,0),1)</f>
        <v>Eriksson Marcus</v>
      </c>
      <c r="AO9" t="str">
        <f>INDEX(allanamnen,MATCH($B9,Maratontabell_SM!$AT$5:$AT$162,0),1)</f>
        <v>Åkerlund Daniel</v>
      </c>
      <c r="AP9" t="str">
        <f>INDEX(allanamnen,MATCH($B9,Maratontabell_SM!$AU$5:$AU$162,0),1)</f>
        <v>Bertilsson Anders</v>
      </c>
      <c r="AQ9" t="str">
        <f>INDEX(allanamnen,MATCH($B9,Maratontabell_SM!$AV$5:$AV$162,0),1)</f>
        <v>Bertilsson Anders</v>
      </c>
      <c r="AR9" t="str">
        <f>INDEX(allanamnen,MATCH($B9,Maratontabell_SM!$AW$5:$AW$162,0),1)</f>
        <v>Johannesson Rickard</v>
      </c>
      <c r="AS9" t="str">
        <f>INDEX(allanamnen,MATCH($B9,Maratontabell_SM!$AX$5:$AX$162,0),1)</f>
        <v>Jonsson Peter</v>
      </c>
      <c r="AT9" t="str">
        <f>INDEX(allanamnen,MATCH($B9,Maratontabell_SM!$AY$5:$AY$162,0),1)</f>
        <v>Bertilsson Anders</v>
      </c>
      <c r="AU9" t="str">
        <f>INDEX(allanamnen,MATCH($B9,Maratontabell_SM!$AZ$5:$AZ$162,0),1)</f>
        <v>Asplund Bengt</v>
      </c>
      <c r="AV9" t="str">
        <f>INDEX(allanamnen,MATCH($B9,Maratontabell_SM!$BA$5:$BA$162,0),1)</f>
        <v>Wallgren Björn</v>
      </c>
      <c r="AW9" t="str">
        <f>INDEX(allanamnen,MATCH($B9,Maratontabell_SM!$BB$5:$BB$162,0),1)</f>
        <v>Eriksson Marcus</v>
      </c>
      <c r="AX9" t="str">
        <f>INDEX(allanamnen,MATCH($B9,Maratontabell_SM!$BC$5:$BC$162,0),1)</f>
        <v>Palmgren Jan</v>
      </c>
      <c r="AY9" t="str">
        <f>INDEX(allanamnen,MATCH($B9,Maratontabell_SM!$BD$5:$BD$162,0),1)</f>
        <v>Karlsson Robert</v>
      </c>
      <c r="AZ9" t="str">
        <f>INDEX(allanamnen,MATCH($B9,Maratontabell_SM!$BE$5:$BE$162,0),1)</f>
        <v>Johannesson Rickard</v>
      </c>
      <c r="BA9" t="str">
        <f>INDEX(allanamnen,MATCH($B9,Maratontabell_SM!$BF$5:$BF$162,0),1)</f>
        <v>Asplund Bengt</v>
      </c>
      <c r="BB9" t="str">
        <f>INDEX(allanamnen,MATCH($B9,Maratontabell_SM!$BG$5:$BG$162,0),1)</f>
        <v>Lindberg Kristian</v>
      </c>
      <c r="BC9" t="str">
        <f>INDEX(allanamnen,MATCH($B9,Maratontabell_SM!$BH$5:$BH$162,0),1)</f>
        <v>Vu Kiet</v>
      </c>
      <c r="BD9" t="str">
        <f>INDEX(allanamnen,MATCH($B9,Maratontabell_SM!$BI$5:$BI$162,0),1)</f>
        <v>Lindberg Kristian</v>
      </c>
      <c r="BE9" t="str">
        <f>INDEX(allanamnen,MATCH($B9,Maratontabell_SM!$BJ$5:$BJ$162,0),1)</f>
        <v>Bertilsson Anders</v>
      </c>
      <c r="BF9" t="str">
        <f>INDEX(allanamnen,MATCH($B9,Maratontabell_SM!$BK$5:$BK$162,0),1)</f>
        <v>Jansson Lars</v>
      </c>
      <c r="BG9" t="str">
        <f>INDEX(allanamnen,MATCH($B9,Maratontabell_SM!$BL$5:$BL$162,0),1)</f>
        <v>Jonsson Peter</v>
      </c>
      <c r="BH9" t="str">
        <f>INDEX(allanamnen,MATCH($B9,Maratontabell_SM!$BM$5:$BM$162,0),1)</f>
        <v>Möller Håkan</v>
      </c>
      <c r="BI9" t="str">
        <f>INDEX(allanamnen,MATCH($B9,Maratontabell_SM!$BN$5:$BN$162,0),1)</f>
        <v>Hagenfors Tomas</v>
      </c>
      <c r="BJ9" t="str">
        <f>INDEX(allanamnen,MATCH($B9,Maratontabell_SM!$BO$5:$BO$162,0),1)</f>
        <v>Arkbo Frank</v>
      </c>
      <c r="BK9" t="str">
        <f>INDEX(allanamnen,MATCH($B9,Maratontabell_SM!$BP$5:$BP$162,0),1)</f>
        <v>Tornhill Joakim</v>
      </c>
      <c r="BL9" t="str">
        <f>INDEX(allanamnen,MATCH($B9,Maratontabell_SM!$BQ$5:$BQ$162,0),1)</f>
        <v>Jansson Lars</v>
      </c>
      <c r="BM9" t="str">
        <f>INDEX(allanamnen,MATCH($B9,Maratontabell_SM!$BR$5:$BR$162,0),1)</f>
        <v>Hagenfors Tomas</v>
      </c>
      <c r="BN9" t="str">
        <f>INDEX(allanamnen,MATCH($B9,Maratontabell_SM!$BS$5:$BS$162,0),1)</f>
        <v>Diös Stefan</v>
      </c>
      <c r="BO9" t="str">
        <f>INDEX(allanamnen,MATCH($B9,Maratontabell_SM!$BT$5:$BT$162,0),1)</f>
        <v>Diös Stefan</v>
      </c>
      <c r="BP9" t="str">
        <f>INDEX(allanamnen,MATCH($B9,Maratontabell_SM!$BU$5:$BU$162,0),1)</f>
        <v>Jonsson Peter</v>
      </c>
      <c r="BQ9" t="str">
        <f>INDEX(allanamnen,MATCH($B9,Maratontabell_SM!$BV$5:$BV$162,0),1)</f>
        <v>Asplund Bengt</v>
      </c>
      <c r="BR9" t="str">
        <f>INDEX(allanamnen,MATCH($B9,Maratontabell_SM!$BW$5:$BW$162,0),1)</f>
        <v>Tidblad Johan</v>
      </c>
      <c r="BS9" t="str">
        <f>INDEX(allanamnen,MATCH($B9,Maratontabell_SM!$BX$5:$BX$162,0),1)</f>
        <v>Jonsson Peter</v>
      </c>
      <c r="BT9" t="str">
        <f>INDEX(allanamnen,MATCH($B9,Maratontabell_SM!$BY$5:$BY$162,0),1)</f>
        <v>Diös Stefan</v>
      </c>
      <c r="BU9" t="str">
        <f>INDEX(allanamnen,MATCH($B9,Maratontabell_SM!$BZ$5:$BZ$162,0),1)</f>
        <v>Diös Stefan</v>
      </c>
      <c r="BV9" t="str">
        <f>INDEX(allanamnen,MATCH($B9,Maratontabell_SM!$CA$5:$CA$162,0),1)</f>
        <v>Karppinen Jorma</v>
      </c>
      <c r="BW9" t="str">
        <f>INDEX(allanamnen,MATCH($B9,Maratontabell_SM!$CB$5:$CB$162,0),1)</f>
        <v>Svensson Stig</v>
      </c>
      <c r="BX9" t="str">
        <f>INDEX(allanamnen,MATCH($B9,Maratontabell_SM!$CC$5:$CC$162,0),1)</f>
        <v>Diös Stefan</v>
      </c>
      <c r="BY9" t="str">
        <f>INDEX(allanamnen,MATCH($B9,Maratontabell_SM!$CD$5:$CD$162,0),1)</f>
        <v>Wilhelmsson Bo</v>
      </c>
      <c r="BZ9" t="str">
        <f>INDEX(allanamnen,MATCH($B9,Maratontabell_SM!$CE$5:$CE$162,0),1)</f>
        <v>Fegerby Marianne</v>
      </c>
      <c r="CA9" t="str">
        <f>INDEX(allanamnen,MATCH($B9,Maratontabell_SM!$CF$5:$CF$162,0),1)</f>
        <v>Möller Stefan</v>
      </c>
      <c r="CB9" t="str">
        <f>INDEX(allanamnen,MATCH($B9,Maratontabell_SM!$CG$5:$CG$162,0),1)</f>
        <v>Hagenfors Tomas</v>
      </c>
      <c r="CC9" t="str">
        <f>INDEX(allanamnen,MATCH($B9,Maratontabell_SM!$CH$5:$CH$162,0),1)</f>
        <v>Dahlgren Alf</v>
      </c>
      <c r="CD9" t="str">
        <f>INDEX(allanamnen,MATCH($B9,Maratontabell_SM!$CI$5:$CI$162,0),1)</f>
        <v>Arkbo Frank</v>
      </c>
      <c r="CE9" t="e">
        <f>INDEX(allanamnen,MATCH($B9,Maratontabell_SM!$CJ$5:$CJ$162,0),1)</f>
        <v>#N/A</v>
      </c>
      <c r="CF9" t="str">
        <f>INDEX(allanamnen,MATCH($B9,Maratontabell_SM!$CK$5:$CK$162,0),1)</f>
        <v>Dahlgren Alf</v>
      </c>
      <c r="CG9" t="str">
        <f>INDEX(allanamnen,MATCH($B9,Maratontabell_SM!$CL$5:$CL$162,0),1)</f>
        <v>Jarvid Leif</v>
      </c>
      <c r="CH9" t="str">
        <f>INDEX(allanamnen,MATCH($B9,Maratontabell_SM!$CM$5:$CM$162,0),1)</f>
        <v>Carlsson Ante</v>
      </c>
      <c r="CI9" t="str">
        <f>INDEX(allanamnen,MATCH($B9,Maratontabell_SM!$CN$5:$CN$162,0),1)</f>
        <v>Lindén Reine</v>
      </c>
      <c r="CJ9" t="str">
        <f>INDEX(allanamnen,MATCH($B9,Maratontabell_SM!$CO$5:$CO$162,0),1)</f>
        <v>Ohlsson Karl-Erik</v>
      </c>
      <c r="CK9" t="str">
        <f>INDEX(allanamnen,MATCH($B9,Maratontabell_SM!$CP$5:$CP$162,0),1)</f>
        <v>Wärre Lennart</v>
      </c>
      <c r="CL9" t="str">
        <f>INDEX(allanamnen,MATCH($B9,Maratontabell_SM!$CQ$5:$CQ$162,0),1)</f>
        <v>Hansson Curt</v>
      </c>
      <c r="CM9" t="str">
        <f>INDEX(allanamnen,MATCH($B9,Maratontabell_SM!$CR$5:$CR$162,0),1)</f>
        <v>Johansson George</v>
      </c>
      <c r="CN9" t="str">
        <f>INDEX(allanamnen,MATCH($B9,Maratontabell_SM!$CS$5:$CS$162,0),1)</f>
        <v>Hellström Olof</v>
      </c>
      <c r="CO9" t="str">
        <f>INDEX(allanamnen,MATCH($B9,Maratontabell_SM!$CT$5:$CT$162,0),1)</f>
        <v>Wettebrandt Sten</v>
      </c>
      <c r="CP9" t="str">
        <f>INDEX(allanamnen,MATCH($B9,Maratontabell_SM!$CU$5:$CU$162,0),1)</f>
        <v>Bladh Lennart</v>
      </c>
      <c r="CQ9" t="str">
        <f>INDEX(allanamnen,MATCH($B9,Maratontabell_SM!$CV$5:$CV$162,0),1)</f>
        <v>Nilsson Börje</v>
      </c>
      <c r="CR9" t="str">
        <f>INDEX(allanamnen,MATCH($B9,Maratontabell_SM!$CW$5:$CW$162,0),1)</f>
        <v>Wiberg Henry</v>
      </c>
      <c r="CS9" t="str">
        <f>INDEX(allanamnen,MATCH($B9,Maratontabell_SM!$CX$5:$CX$162,0),1)</f>
        <v>Wohlin Lars</v>
      </c>
      <c r="CT9" t="str">
        <f>INDEX(allanamnen,MATCH($B9,Maratontabell_SM!$CY$5:$CY$162,0),1)</f>
        <v>Khimell Göran</v>
      </c>
      <c r="CU9" t="str">
        <f>INDEX(allanamnen,MATCH($B9,Maratontabell_SM!$CZ$5:$CZ$162,0),1)</f>
        <v>Garefors Ebbe</v>
      </c>
      <c r="CV9" t="str">
        <f>INDEX(allanamnen,MATCH($B9,Maratontabell_SM!$DA$5:$DA$162,0),1)</f>
        <v>Torgén Odd</v>
      </c>
      <c r="CW9" t="str">
        <f>INDEX(allanamnen,MATCH($B9,Maratontabell_SM!$DB$5:$DB$162,0),1)</f>
        <v>Möller Jan</v>
      </c>
      <c r="CX9" t="str">
        <f>INDEX(allanamnen,MATCH($B9,Maratontabell_SM!$DC$5:$DC$162,0),1)</f>
        <v>Ström Börje</v>
      </c>
      <c r="CY9" t="str">
        <f>INDEX(allanamnen,MATCH($B9,Maratontabell_SM!$DD$5:$DD$162,0),1)</f>
        <v>Khimell Göran</v>
      </c>
    </row>
    <row r="10" spans="1:103" ht="12.75">
      <c r="A10" s="5">
        <v>7</v>
      </c>
      <c r="B10" s="1">
        <v>4</v>
      </c>
      <c r="C10" t="e">
        <f>INDEX(allanamnen,MATCH($B10,Maratontabell_SM!$H$5:$H$162,0),1)</f>
        <v>#N/A</v>
      </c>
      <c r="D10" t="e">
        <f>INDEX(allanamnen,MATCH($B10,Maratontabell_SM!$I$5:$I$162,0),1)</f>
        <v>#N/A</v>
      </c>
      <c r="E10" t="e">
        <f>INDEX(allanamnen,MATCH($B10,Maratontabell_SM!$J$5:$J$162,0),1)</f>
        <v>#N/A</v>
      </c>
      <c r="F10" t="str">
        <f>INDEX(allanamnen,MATCH($B10,Maratontabell_SM!$K$5:$K$162,0),1)</f>
        <v>Florentzson Adam</v>
      </c>
      <c r="G10" t="e">
        <f>INDEX(allanamnen,MATCH($B10,Maratontabell_SM!$L$5:$L$162,0),1)</f>
        <v>#N/A</v>
      </c>
      <c r="H10" t="e">
        <f>INDEX(allanamnen,MATCH($B10,Maratontabell_SM!$M$5:$M$162,0),1)</f>
        <v>#N/A</v>
      </c>
      <c r="I10" t="e">
        <f>INDEX(allanamnen,MATCH($B10,Maratontabell_SM!$N$5:$N$162,0),1)</f>
        <v>#N/A</v>
      </c>
      <c r="J10" t="str">
        <f>INDEX(allanamnen,MATCH($B10,Maratontabell_SM!$O$5:$O$162,0),1)</f>
        <v>Eriksson Björn</v>
      </c>
      <c r="K10" t="e">
        <f>INDEX(allanamnen,MATCH($B10,Maratontabell_SM!$P$5:$P$162,0),1)</f>
        <v>#N/A</v>
      </c>
      <c r="L10" t="str">
        <f>INDEX(allanamnen,MATCH($B10,Maratontabell_SM!$Q$5:$Q$162,0),1)</f>
        <v>Lind Björn</v>
      </c>
      <c r="M10" t="e">
        <f>INDEX(allanamnen,MATCH($B10,Maratontabell_SM!$R$5:$R$162,0),1)</f>
        <v>#N/A</v>
      </c>
      <c r="N10" t="str">
        <f>INDEX(allanamnen,MATCH($B10,Maratontabell_SM!$S$5:$S$162,0),1)</f>
        <v>Asplund Bengt</v>
      </c>
      <c r="O10" t="str">
        <f>INDEX(allanamnen,MATCH($B10,Maratontabell_SM!$T$5:$T$162,0),1)</f>
        <v>Nyberg Bengt</v>
      </c>
      <c r="P10" t="str">
        <f>INDEX(allanamnen,MATCH($B10,Maratontabell_SM!$U$5:$U$162,0),1)</f>
        <v>Fanell Jan</v>
      </c>
      <c r="Q10" t="str">
        <f>INDEX(Maratontabell_SM!$B$5:$B$162,MATCH(B10,Maratontabell_SM!$V$5:$V$162,0),1)</f>
        <v>Karlsson Martin</v>
      </c>
      <c r="R10" t="str">
        <f>INDEX(Maratontabell_SM!$B$5:$B$162,MATCH($B10,Maratontabell_SM!$W$5:$W$162,0),1)</f>
        <v>Eriksson Björn</v>
      </c>
      <c r="S10" t="e">
        <f>INDEX(allanamnen,MATCH($B10,Maratontabell_SM!$X$5:$X$162,0),1)</f>
        <v>#N/A</v>
      </c>
      <c r="T10" t="str">
        <f>INDEX(allanamnen,MATCH($B10,Maratontabell_SM!$Y$5:$Y$162,0),1)</f>
        <v>Eriksson Marcus</v>
      </c>
      <c r="U10" t="str">
        <f>INDEX(allanamnen,MATCH($B10,Maratontabell_SM!$Z$5:$Z$162,0),1)</f>
        <v>Andersson Katarina</v>
      </c>
      <c r="V10" t="str">
        <f>INDEX(allanamnen,MATCH($B10,Maratontabell_SM!$AA$5:$AA$162,0),1)</f>
        <v>Jellve Emma</v>
      </c>
      <c r="W10" t="str">
        <f>INDEX(allanamnen,MATCH($B10,Maratontabell_SM!$AB$5:$AB$162,0),1)</f>
        <v>Källman Christina</v>
      </c>
      <c r="X10" t="str">
        <f>INDEX(allanamnen,MATCH($B10,Maratontabell_SM!$AC$5:$AC$162,0),1)</f>
        <v>Nyberg Bengt</v>
      </c>
      <c r="Y10" t="str">
        <f>INDEX(allanamnen,MATCH($B10,Maratontabell_SM!$AD$5:$AD$162,0),1)</f>
        <v>Nossum Kjell</v>
      </c>
      <c r="Z10" t="str">
        <f>INDEX(allanamnen,MATCH($B10,Maratontabell_SM!$AE$5:$AE$162,0),1)</f>
        <v>Sandström Richard</v>
      </c>
      <c r="AA10" t="str">
        <f>INDEX(allanamnen,MATCH($B10,Maratontabell_SM!$AF$5:$AF$162,0),1)</f>
        <v>Andersson Gunnar</v>
      </c>
      <c r="AB10" t="str">
        <f>INDEX(allanamnen,MATCH($B10,Maratontabell_SM!$AG$5:$AG$162,0),1)</f>
        <v>Carlsson Martin</v>
      </c>
      <c r="AC10" t="str">
        <f>INDEX(allanamnen,MATCH($B10,Maratontabell_SM!$AH$5:$AH$162,0),1)</f>
        <v>Hagenfors Tomas</v>
      </c>
      <c r="AD10" t="str">
        <f>INDEX(allanamnen,MATCH($B10,Maratontabell_SM!$AI$5:$AI$162,0),1)</f>
        <v>Andersson Tord</v>
      </c>
      <c r="AE10" t="str">
        <f>INDEX(allanamnen,MATCH($B10,Maratontabell_SM!$AJ$5:$AJ$162,0),1)</f>
        <v>Jonsson Peter</v>
      </c>
      <c r="AF10" t="str">
        <f>INDEX(allanamnen,MATCH($B10,Maratontabell_SM!$AK$5:$AK$162,0),1)</f>
        <v>Holgersson Göran</v>
      </c>
      <c r="AG10" t="str">
        <f>INDEX(allanamnen,MATCH($B10,Maratontabell_SM!$AL$5:$AL$162,0),1)</f>
        <v>Asplund Bengt</v>
      </c>
      <c r="AH10" t="str">
        <f>INDEX(allanamnen,MATCH($B10,Maratontabell_SM!$AM$5:$AM$162,0),1)</f>
        <v>Hermansson Hannes</v>
      </c>
      <c r="AI10" t="str">
        <f>INDEX(allanamnen,MATCH($B10,Maratontabell_SM!$AN$5:$AN$162,0),1)</f>
        <v>Pettersson Sven-Åke</v>
      </c>
      <c r="AJ10" t="str">
        <f>INDEX(allanamnen,MATCH($B10,Maratontabell_SM!$AO$5:$AO$162,0),1)</f>
        <v>Carlsson Martin</v>
      </c>
      <c r="AK10" t="str">
        <f>INDEX(allanamnen,MATCH($B10,Maratontabell_SM!$AP$5:$AP$162,0),1)</f>
        <v>Andersson Linus</v>
      </c>
      <c r="AL10" t="e">
        <f>INDEX(allanamnen,MATCH($B10,Maratontabell_SM!$AQ$5:$AQ$162,0),1)</f>
        <v>#N/A</v>
      </c>
      <c r="AM10" t="str">
        <f>INDEX(allanamnen,MATCH($B10,Maratontabell_SM!$AR$5:$AR$162,0),1)</f>
        <v>Widman Peter</v>
      </c>
      <c r="AN10" t="str">
        <f>INDEX(allanamnen,MATCH($B10,Maratontabell_SM!$AS$5:$AS$162,0),1)</f>
        <v>Andersson Tord</v>
      </c>
      <c r="AO10" t="str">
        <f>INDEX(allanamnen,MATCH($B10,Maratontabell_SM!$AT$5:$AT$162,0),1)</f>
        <v>Andersson Gunnar</v>
      </c>
      <c r="AP10" t="str">
        <f>INDEX(allanamnen,MATCH($B10,Maratontabell_SM!$AU$5:$AU$162,0),1)</f>
        <v>Andersson Tord</v>
      </c>
      <c r="AQ10" t="str">
        <f>INDEX(allanamnen,MATCH($B10,Maratontabell_SM!$AV$5:$AV$162,0),1)</f>
        <v>Pettersson Sven-Åke</v>
      </c>
      <c r="AR10" t="str">
        <f>INDEX(allanamnen,MATCH($B10,Maratontabell_SM!$AW$5:$AW$162,0),1)</f>
        <v>Carlsson Martin</v>
      </c>
      <c r="AS10" t="str">
        <f>INDEX(allanamnen,MATCH($B10,Maratontabell_SM!$AX$5:$AX$162,0),1)</f>
        <v>Eriksson Marcus</v>
      </c>
      <c r="AT10" t="str">
        <f>INDEX(allanamnen,MATCH($B10,Maratontabell_SM!$AY$5:$AY$162,0),1)</f>
        <v>Palmgren Jan</v>
      </c>
      <c r="AU10" t="str">
        <f>INDEX(allanamnen,MATCH($B10,Maratontabell_SM!$AZ$5:$AZ$162,0),1)</f>
        <v>Qvarfort Stig</v>
      </c>
      <c r="AV10" t="str">
        <f>INDEX(allanamnen,MATCH($B10,Maratontabell_SM!$BA$5:$BA$162,0),1)</f>
        <v>Johannesson Rickard</v>
      </c>
      <c r="AW10" t="str">
        <f>INDEX(allanamnen,MATCH($B10,Maratontabell_SM!$BB$5:$BB$162,0),1)</f>
        <v>Andersson Gunnar</v>
      </c>
      <c r="AX10" t="str">
        <f>INDEX(allanamnen,MATCH($B10,Maratontabell_SM!$BC$5:$BC$162,0),1)</f>
        <v>Lindberg Kristian</v>
      </c>
      <c r="AY10" t="str">
        <f>INDEX(allanamnen,MATCH($B10,Maratontabell_SM!$BD$5:$BD$162,0),1)</f>
        <v>Hermansson Linus</v>
      </c>
      <c r="AZ10" t="str">
        <f>INDEX(allanamnen,MATCH($B10,Maratontabell_SM!$BE$5:$BE$162,0),1)</f>
        <v>Asplund Bengt</v>
      </c>
      <c r="BA10" t="str">
        <f>INDEX(allanamnen,MATCH($B10,Maratontabell_SM!$BF$5:$BF$162,0),1)</f>
        <v>Wallgren Björn</v>
      </c>
      <c r="BB10" t="str">
        <f>INDEX(allanamnen,MATCH($B10,Maratontabell_SM!$BG$5:$BG$162,0),1)</f>
        <v>Palmgren Jan</v>
      </c>
      <c r="BC10" t="str">
        <f>INDEX(allanamnen,MATCH($B10,Maratontabell_SM!$BH$5:$BH$162,0),1)</f>
        <v>Eriksson Magnus</v>
      </c>
      <c r="BD10" t="str">
        <f>INDEX(allanamnen,MATCH($B10,Maratontabell_SM!$BI$5:$BI$162,0),1)</f>
        <v>Andersson Tord</v>
      </c>
      <c r="BE10" t="str">
        <f>INDEX(allanamnen,MATCH($B10,Maratontabell_SM!$BJ$5:$BJ$162,0),1)</f>
        <v>Andersson Tord</v>
      </c>
      <c r="BF10" t="str">
        <f>INDEX(allanamnen,MATCH($B10,Maratontabell_SM!$BK$5:$BK$162,0),1)</f>
        <v>Holgersson Göran</v>
      </c>
      <c r="BG10" t="str">
        <f>INDEX(allanamnen,MATCH($B10,Maratontabell_SM!$BL$5:$BL$162,0),1)</f>
        <v>Andersson Robert</v>
      </c>
      <c r="BH10" t="str">
        <f>INDEX(allanamnen,MATCH($B10,Maratontabell_SM!$BM$5:$BM$162,0),1)</f>
        <v>Paulander Lillemor</v>
      </c>
      <c r="BI10" t="str">
        <f>INDEX(allanamnen,MATCH($B10,Maratontabell_SM!$BN$5:$BN$162,0),1)</f>
        <v>Bertilsson Anders</v>
      </c>
      <c r="BJ10" t="e">
        <f>INDEX(allanamnen,MATCH($B10,Maratontabell_SM!$BO$5:$BO$162,0),1)</f>
        <v>#N/A</v>
      </c>
      <c r="BK10" t="str">
        <f>INDEX(allanamnen,MATCH($B10,Maratontabell_SM!$BP$5:$BP$162,0),1)</f>
        <v>Balldin Magnus</v>
      </c>
      <c r="BL10" t="str">
        <f>INDEX(allanamnen,MATCH($B10,Maratontabell_SM!$BQ$5:$BQ$162,0),1)</f>
        <v>Palmgren Jan</v>
      </c>
      <c r="BM10" t="str">
        <f>INDEX(allanamnen,MATCH($B10,Maratontabell_SM!$BR$5:$BR$162,0),1)</f>
        <v>Andersson Tord</v>
      </c>
      <c r="BN10" t="str">
        <f>INDEX(allanamnen,MATCH($B10,Maratontabell_SM!$BS$5:$BS$162,0),1)</f>
        <v>Asplund Bengt</v>
      </c>
      <c r="BO10" t="str">
        <f>INDEX(allanamnen,MATCH($B10,Maratontabell_SM!$BT$5:$BT$162,0),1)</f>
        <v>Hagenfors Tomas</v>
      </c>
      <c r="BP10" t="str">
        <f>INDEX(allanamnen,MATCH($B10,Maratontabell_SM!$BU$5:$BU$162,0),1)</f>
        <v>Hagenfors Tomas</v>
      </c>
      <c r="BQ10" t="str">
        <f>INDEX(allanamnen,MATCH($B10,Maratontabell_SM!$BV$5:$BV$162,0),1)</f>
        <v>Möller Håkan</v>
      </c>
      <c r="BR10" t="str">
        <f>INDEX(allanamnen,MATCH($B10,Maratontabell_SM!$BW$5:$BW$162,0),1)</f>
        <v>Jonsson Peter</v>
      </c>
      <c r="BS10" t="str">
        <f>INDEX(allanamnen,MATCH($B10,Maratontabell_SM!$BX$5:$BX$162,0),1)</f>
        <v>Maltell Tommy</v>
      </c>
      <c r="BT10" t="str">
        <f>INDEX(allanamnen,MATCH($B10,Maratontabell_SM!$BY$5:$BY$162,0),1)</f>
        <v>Jonsson Peter</v>
      </c>
      <c r="BU10" t="str">
        <f>INDEX(allanamnen,MATCH($B10,Maratontabell_SM!$BZ$5:$BZ$162,0),1)</f>
        <v>Jonsson Peter</v>
      </c>
      <c r="BV10" t="str">
        <f>INDEX(allanamnen,MATCH($B10,Maratontabell_SM!$CA$5:$CA$162,0),1)</f>
        <v>Palmgren Jan</v>
      </c>
      <c r="BW10" t="str">
        <f>INDEX(allanamnen,MATCH($B10,Maratontabell_SM!$CB$5:$CB$162,0),1)</f>
        <v>Lorentsson Christer</v>
      </c>
      <c r="BX10" t="str">
        <f>INDEX(allanamnen,MATCH($B10,Maratontabell_SM!$CC$5:$CC$162,0),1)</f>
        <v>Jonsson Peter</v>
      </c>
      <c r="BY10" t="str">
        <f>INDEX(allanamnen,MATCH($B10,Maratontabell_SM!$CD$5:$CD$162,0),1)</f>
        <v>Andersson Tord</v>
      </c>
      <c r="BZ10" t="str">
        <f>INDEX(allanamnen,MATCH($B10,Maratontabell_SM!$CE$5:$CE$162,0),1)</f>
        <v>Hagenfors Tomas</v>
      </c>
      <c r="CA10" t="str">
        <f>INDEX(allanamnen,MATCH($B10,Maratontabell_SM!$CF$5:$CF$162,0),1)</f>
        <v>Hagenfors Tomas</v>
      </c>
      <c r="CB10" t="str">
        <f>INDEX(allanamnen,MATCH($B10,Maratontabell_SM!$CG$5:$CG$162,0),1)</f>
        <v>Wilhelmsson Bo</v>
      </c>
      <c r="CC10" t="str">
        <f>INDEX(allanamnen,MATCH($B10,Maratontabell_SM!$CH$5:$CH$162,0),1)</f>
        <v>Suhonen Pentti</v>
      </c>
      <c r="CD10" t="str">
        <f>INDEX(allanamnen,MATCH($B10,Maratontabell_SM!$CI$5:$CI$162,0),1)</f>
        <v>Svensson Mats</v>
      </c>
      <c r="CE10" t="e">
        <f>INDEX(allanamnen,MATCH($B10,Maratontabell_SM!$CJ$5:$CJ$162,0),1)</f>
        <v>#N/A</v>
      </c>
      <c r="CF10" t="str">
        <f>INDEX(allanamnen,MATCH($B10,Maratontabell_SM!$CK$5:$CK$162,0),1)</f>
        <v>Jarvid Leif</v>
      </c>
      <c r="CG10" t="str">
        <f>INDEX(allanamnen,MATCH($B10,Maratontabell_SM!$CL$5:$CL$162,0),1)</f>
        <v>Sundling Ingvar</v>
      </c>
      <c r="CH10" t="str">
        <f>INDEX(allanamnen,MATCH($B10,Maratontabell_SM!$CM$5:$CM$162,0),1)</f>
        <v>Jarvid Leif</v>
      </c>
      <c r="CI10" t="str">
        <f>INDEX(allanamnen,MATCH($B10,Maratontabell_SM!$CN$5:$CN$162,0),1)</f>
        <v>Gustafsson Peter</v>
      </c>
      <c r="CJ10" t="str">
        <f>INDEX(allanamnen,MATCH($B10,Maratontabell_SM!$CO$5:$CO$162,0),1)</f>
        <v>Bokelius Bertil</v>
      </c>
      <c r="CK10" t="str">
        <f>INDEX(allanamnen,MATCH($B10,Maratontabell_SM!$CP$5:$CP$162,0),1)</f>
        <v>Hansson Curt</v>
      </c>
      <c r="CL10" t="str">
        <f>INDEX(allanamnen,MATCH($B10,Maratontabell_SM!$CQ$5:$CQ$162,0),1)</f>
        <v>Nyström Stig</v>
      </c>
      <c r="CM10" t="str">
        <f>INDEX(allanamnen,MATCH($B10,Maratontabell_SM!$CR$5:$CR$162,0),1)</f>
        <v>Bäckgren Tommy</v>
      </c>
      <c r="CN10" t="str">
        <f>INDEX(allanamnen,MATCH($B10,Maratontabell_SM!$CS$5:$CS$162,0),1)</f>
        <v>Johansson George</v>
      </c>
      <c r="CO10" t="str">
        <f>INDEX(allanamnen,MATCH($B10,Maratontabell_SM!$CT$5:$CT$162,0),1)</f>
        <v>Bokelius Bertil</v>
      </c>
      <c r="CP10" t="str">
        <f>INDEX(allanamnen,MATCH($B10,Maratontabell_SM!$CU$5:$CU$162,0),1)</f>
        <v>Khimell Göran</v>
      </c>
      <c r="CQ10" t="str">
        <f>INDEX(allanamnen,MATCH($B10,Maratontabell_SM!$CV$5:$CV$162,0),1)</f>
        <v>Ohlsson Karl-Erik</v>
      </c>
      <c r="CR10" t="str">
        <f>INDEX(allanamnen,MATCH($B10,Maratontabell_SM!$CW$5:$CW$162,0),1)</f>
        <v>Nilsson Börje</v>
      </c>
      <c r="CS10" t="str">
        <f>INDEX(allanamnen,MATCH($B10,Maratontabell_SM!$CX$5:$CX$162,0),1)</f>
        <v>Nyström Stig</v>
      </c>
      <c r="CT10" t="str">
        <f>INDEX(allanamnen,MATCH($B10,Maratontabell_SM!$CY$5:$CY$162,0),1)</f>
        <v>Möller Jan</v>
      </c>
      <c r="CU10" t="str">
        <f>INDEX(allanamnen,MATCH($B10,Maratontabell_SM!$CZ$5:$CZ$162,0),1)</f>
        <v>Wärre Lennart</v>
      </c>
      <c r="CV10" t="str">
        <f>INDEX(allanamnen,MATCH($B10,Maratontabell_SM!$DA$5:$DA$162,0),1)</f>
        <v>Runbert Nils</v>
      </c>
      <c r="CW10" t="str">
        <f>INDEX(allanamnen,MATCH($B10,Maratontabell_SM!$DB$5:$DB$162,0),1)</f>
        <v>Palmgren Svante</v>
      </c>
      <c r="CX10" t="str">
        <f>INDEX(allanamnen,MATCH($B10,Maratontabell_SM!$DC$5:$DC$162,0),1)</f>
        <v>Åström Dick</v>
      </c>
      <c r="CY10" t="str">
        <f>INDEX(allanamnen,MATCH($B10,Maratontabell_SM!$DD$5:$DD$162,0),1)</f>
        <v>Norlander Bernt</v>
      </c>
    </row>
    <row r="11" spans="1:103" ht="12.75">
      <c r="A11" s="1">
        <v>8</v>
      </c>
      <c r="B11">
        <v>3</v>
      </c>
      <c r="C11" t="e">
        <f>INDEX(allanamnen,MATCH($B11,Maratontabell_SM!$H$5:$H$162,0),1)</f>
        <v>#N/A</v>
      </c>
      <c r="D11" t="e">
        <f>INDEX(allanamnen,MATCH($B11,Maratontabell_SM!$I$5:$I$162,0),1)</f>
        <v>#N/A</v>
      </c>
      <c r="E11" t="e">
        <f>INDEX(allanamnen,MATCH($B11,Maratontabell_SM!$J$5:$J$162,0),1)</f>
        <v>#N/A</v>
      </c>
      <c r="F11" t="str">
        <f>INDEX(allanamnen,MATCH($B11,Maratontabell_SM!$K$5:$K$162,0),1)</f>
        <v>Nyberg Bengt</v>
      </c>
      <c r="G11" t="e">
        <f>INDEX(allanamnen,MATCH($B11,Maratontabell_SM!$L$5:$L$162,0),1)</f>
        <v>#N/A</v>
      </c>
      <c r="H11" t="e">
        <f>INDEX(allanamnen,MATCH($B11,Maratontabell_SM!$M$5:$M$162,0),1)</f>
        <v>#N/A</v>
      </c>
      <c r="I11" t="e">
        <f>INDEX(allanamnen,MATCH($B11,Maratontabell_SM!$N$5:$N$162,0),1)</f>
        <v>#N/A</v>
      </c>
      <c r="J11" t="str">
        <f>INDEX(allanamnen,MATCH($B11,Maratontabell_SM!$O$5:$O$162,0),1)</f>
        <v>Nyberg Bengt</v>
      </c>
      <c r="K11" t="e">
        <f>INDEX(allanamnen,MATCH($B11,Maratontabell_SM!$P$5:$P$162,0),1)</f>
        <v>#N/A</v>
      </c>
      <c r="L11" t="str">
        <f>INDEX(allanamnen,MATCH($B11,Maratontabell_SM!$Q$5:$Q$162,0),1)</f>
        <v>Widman Linnea</v>
      </c>
      <c r="M11" t="e">
        <f>INDEX(allanamnen,MATCH($B11,Maratontabell_SM!$R$5:$R$162,0),1)</f>
        <v>#N/A</v>
      </c>
      <c r="N11" t="str">
        <f>INDEX(allanamnen,MATCH($B11,Maratontabell_SM!$S$5:$S$162,0),1)</f>
        <v>Lindberg Kristian</v>
      </c>
      <c r="O11" t="str">
        <f>INDEX(allanamnen,MATCH($B11,Maratontabell_SM!$T$5:$T$162,0),1)</f>
        <v>Lööf Klas</v>
      </c>
      <c r="P11" t="str">
        <f>INDEX(allanamnen,MATCH($B11,Maratontabell_SM!$U$5:$U$162,0),1)</f>
        <v>Nyberg Bengt</v>
      </c>
      <c r="Q11" t="str">
        <f>INDEX(Maratontabell_SM!$B$5:$B$162,MATCH(B11,Maratontabell_SM!$V$5:$V$162,0),1)</f>
        <v>Luketa Peter</v>
      </c>
      <c r="R11" t="str">
        <f>INDEX(Maratontabell_SM!$B$5:$B$162,MATCH($B11,Maratontabell_SM!$W$5:$W$162,0),1)</f>
        <v>Jellve Emma</v>
      </c>
      <c r="S11" t="e">
        <f>INDEX(allanamnen,MATCH($B11,Maratontabell_SM!$X$5:$X$162,0),1)</f>
        <v>#N/A</v>
      </c>
      <c r="T11" t="str">
        <f>INDEX(allanamnen,MATCH($B11,Maratontabell_SM!$Y$5:$Y$162,0),1)</f>
        <v>Blomstedt Torbjörn</v>
      </c>
      <c r="U11" t="str">
        <f>INDEX(allanamnen,MATCH($B11,Maratontabell_SM!$Z$5:$Z$162,0),1)</f>
        <v>Levinsson Björn</v>
      </c>
      <c r="V11" t="str">
        <f>INDEX(allanamnen,MATCH($B11,Maratontabell_SM!$AA$5:$AA$162,0),1)</f>
        <v>Wallgren Björn</v>
      </c>
      <c r="W11" t="str">
        <f>INDEX(allanamnen,MATCH($B11,Maratontabell_SM!$AB$5:$AB$162,0),1)</f>
        <v>Lind Sten</v>
      </c>
      <c r="X11" t="str">
        <f>INDEX(allanamnen,MATCH($B11,Maratontabell_SM!$AC$5:$AC$162,0),1)</f>
        <v>Jellve Emma</v>
      </c>
      <c r="Y11" t="str">
        <f>INDEX(allanamnen,MATCH($B11,Maratontabell_SM!$AD$5:$AD$162,0),1)</f>
        <v>Silla/Hallgren Jerry</v>
      </c>
      <c r="Z11" t="str">
        <f>INDEX(allanamnen,MATCH($B11,Maratontabell_SM!$AE$5:$AE$162,0),1)</f>
        <v>Ternerot Fredrik</v>
      </c>
      <c r="AA11" t="str">
        <f>INDEX(allanamnen,MATCH($B11,Maratontabell_SM!$AF$5:$AF$162,0),1)</f>
        <v>Andersson Katarina</v>
      </c>
      <c r="AB11" t="str">
        <f>INDEX(allanamnen,MATCH($B11,Maratontabell_SM!$AG$5:$AG$162,0),1)</f>
        <v>Asplund Bengt</v>
      </c>
      <c r="AC11" t="str">
        <f>INDEX(allanamnen,MATCH($B11,Maratontabell_SM!$AH$5:$AH$162,0),1)</f>
        <v>Widman Linnea</v>
      </c>
      <c r="AD11" t="str">
        <f>INDEX(allanamnen,MATCH($B11,Maratontabell_SM!$AI$5:$AI$162,0),1)</f>
        <v>Eriksson Marcus</v>
      </c>
      <c r="AE11" t="str">
        <f>INDEX(allanamnen,MATCH($B11,Maratontabell_SM!$AJ$5:$AJ$162,0),1)</f>
        <v>Ternerot Fredrik</v>
      </c>
      <c r="AF11" t="str">
        <f>INDEX(allanamnen,MATCH($B11,Maratontabell_SM!$AK$5:$AK$162,0),1)</f>
        <v>Eriksson Björn</v>
      </c>
      <c r="AG11" t="str">
        <f>INDEX(allanamnen,MATCH($B11,Maratontabell_SM!$AL$5:$AL$162,0),1)</f>
        <v>Eriksson Marcus</v>
      </c>
      <c r="AH11" t="str">
        <f>INDEX(allanamnen,MATCH($B11,Maratontabell_SM!$AM$5:$AM$162,0),1)</f>
        <v>Hermansson Linus</v>
      </c>
      <c r="AI11" t="str">
        <f>INDEX(allanamnen,MATCH($B11,Maratontabell_SM!$AN$5:$AN$162,0),1)</f>
        <v>Sandström Richard</v>
      </c>
      <c r="AJ11" t="str">
        <f>INDEX(allanamnen,MATCH($B11,Maratontabell_SM!$AO$5:$AO$162,0),1)</f>
        <v>Wallgren Björn</v>
      </c>
      <c r="AK11" t="e">
        <f>INDEX(allanamnen,MATCH($B11,Maratontabell_SM!$AP$5:$AP$162,0),1)</f>
        <v>#N/A</v>
      </c>
      <c r="AL11" t="e">
        <f>INDEX(allanamnen,MATCH($B11,Maratontabell_SM!$AQ$5:$AQ$162,0),1)</f>
        <v>#N/A</v>
      </c>
      <c r="AM11" t="str">
        <f>INDEX(allanamnen,MATCH($B11,Maratontabell_SM!$AR$5:$AR$162,0),1)</f>
        <v>Pettersson Sven-Åke</v>
      </c>
      <c r="AN11" t="str">
        <f>INDEX(allanamnen,MATCH($B11,Maratontabell_SM!$AS$5:$AS$162,0),1)</f>
        <v>Carlsson Martin</v>
      </c>
      <c r="AO11" t="str">
        <f>INDEX(allanamnen,MATCH($B11,Maratontabell_SM!$AT$5:$AT$162,0),1)</f>
        <v>Rehnstedt Jörgen</v>
      </c>
      <c r="AP11" t="str">
        <f>INDEX(allanamnen,MATCH($B11,Maratontabell_SM!$AU$5:$AU$162,0),1)</f>
        <v>Jonsson Peter</v>
      </c>
      <c r="AQ11" t="str">
        <f>INDEX(allanamnen,MATCH($B11,Maratontabell_SM!$AV$5:$AV$162,0),1)</f>
        <v>Carlsson Martin</v>
      </c>
      <c r="AR11" t="str">
        <f>INDEX(allanamnen,MATCH($B11,Maratontabell_SM!$AW$5:$AW$162,0),1)</f>
        <v>Holgersson Göran</v>
      </c>
      <c r="AS11" t="str">
        <f>INDEX(allanamnen,MATCH($B11,Maratontabell_SM!$AX$5:$AX$162,0),1)</f>
        <v>Lissel Erik</v>
      </c>
      <c r="AT11" t="str">
        <f>INDEX(allanamnen,MATCH($B11,Maratontabell_SM!$AY$5:$AY$162,0),1)</f>
        <v>Andersson Tord</v>
      </c>
      <c r="AU11" t="str">
        <f>INDEX(allanamnen,MATCH($B11,Maratontabell_SM!$AZ$5:$AZ$162,0),1)</f>
        <v>Wallgren Björn</v>
      </c>
      <c r="AV11" t="str">
        <f>INDEX(allanamnen,MATCH($B11,Maratontabell_SM!$BA$5:$BA$162,0),1)</f>
        <v>Hermansson Hannes</v>
      </c>
      <c r="AW11" t="str">
        <f>INDEX(allanamnen,MATCH($B11,Maratontabell_SM!$BB$5:$BB$162,0),1)</f>
        <v>Hermansson Linus</v>
      </c>
      <c r="AX11" t="str">
        <f>INDEX(allanamnen,MATCH($B11,Maratontabell_SM!$BC$5:$BC$162,0),1)</f>
        <v>Andersson Tord</v>
      </c>
      <c r="AY11" t="str">
        <f>INDEX(allanamnen,MATCH($B11,Maratontabell_SM!$BD$5:$BD$162,0),1)</f>
        <v>Andersson Gunnar</v>
      </c>
      <c r="AZ11" t="str">
        <f>INDEX(allanamnen,MATCH($B11,Maratontabell_SM!$BE$5:$BE$162,0),1)</f>
        <v>Wallgren Björn</v>
      </c>
      <c r="BA11" t="str">
        <f>INDEX(allanamnen,MATCH($B11,Maratontabell_SM!$BF$5:$BF$162,0),1)</f>
        <v>Andersson Karl-Gustav</v>
      </c>
      <c r="BB11" t="str">
        <f>INDEX(allanamnen,MATCH($B11,Maratontabell_SM!$BG$5:$BG$162,0),1)</f>
        <v>Andersson Tord</v>
      </c>
      <c r="BC11" t="str">
        <f>INDEX(allanamnen,MATCH($B11,Maratontabell_SM!$BH$5:$BH$162,0),1)</f>
        <v>Wallgren Björn</v>
      </c>
      <c r="BD11" t="str">
        <f>INDEX(allanamnen,MATCH($B11,Maratontabell_SM!$BI$5:$BI$162,0),1)</f>
        <v>Holgersson Göran</v>
      </c>
      <c r="BE11" t="str">
        <f>INDEX(allanamnen,MATCH($B11,Maratontabell_SM!$BJ$5:$BJ$162,0),1)</f>
        <v>Holgersson Göran</v>
      </c>
      <c r="BF11" t="str">
        <f>INDEX(allanamnen,MATCH($B11,Maratontabell_SM!$BK$5:$BK$162,0),1)</f>
        <v>Henningsson Anders</v>
      </c>
      <c r="BG11" t="str">
        <f>INDEX(allanamnen,MATCH($B11,Maratontabell_SM!$BL$5:$BL$162,0),1)</f>
        <v>Karlsson Stefan</v>
      </c>
      <c r="BH11" t="str">
        <f>INDEX(allanamnen,MATCH($B11,Maratontabell_SM!$BM$5:$BM$162,0),1)</f>
        <v>Karlsson Stefan</v>
      </c>
      <c r="BI11" t="str">
        <f>INDEX(allanamnen,MATCH($B11,Maratontabell_SM!$BN$5:$BN$162,0),1)</f>
        <v>Möller Peter</v>
      </c>
      <c r="BJ11" t="e">
        <f>INDEX(allanamnen,MATCH($B11,Maratontabell_SM!$BO$5:$BO$162,0),1)</f>
        <v>#N/A</v>
      </c>
      <c r="BK11" t="str">
        <f>INDEX(allanamnen,MATCH($B11,Maratontabell_SM!$BP$5:$BP$162,0),1)</f>
        <v>Paulander Lillemor</v>
      </c>
      <c r="BL11" t="str">
        <f>INDEX(allanamnen,MATCH($B11,Maratontabell_SM!$BQ$5:$BQ$162,0),1)</f>
        <v>Diös Stefan</v>
      </c>
      <c r="BM11" t="str">
        <f>INDEX(allanamnen,MATCH($B11,Maratontabell_SM!$BR$5:$BR$162,0),1)</f>
        <v>Karlsson Stefan</v>
      </c>
      <c r="BN11" t="str">
        <f>INDEX(allanamnen,MATCH($B11,Maratontabell_SM!$BS$5:$BS$162,0),1)</f>
        <v>Karlsson Stefan</v>
      </c>
      <c r="BO11" t="str">
        <f>INDEX(allanamnen,MATCH($B11,Maratontabell_SM!$BT$5:$BT$162,0),1)</f>
        <v>Jonsson Peter</v>
      </c>
      <c r="BP11" t="str">
        <f>INDEX(allanamnen,MATCH($B11,Maratontabell_SM!$BU$5:$BU$162,0),1)</f>
        <v>Asplund Bengt</v>
      </c>
      <c r="BQ11" t="str">
        <f>INDEX(allanamnen,MATCH($B11,Maratontabell_SM!$BV$5:$BV$162,0),1)</f>
        <v>Siba Jonas</v>
      </c>
      <c r="BR11" t="str">
        <f>INDEX(allanamnen,MATCH($B11,Maratontabell_SM!$BW$5:$BW$162,0),1)</f>
        <v>Lorentsson Christer</v>
      </c>
      <c r="BS11" t="str">
        <f>INDEX(allanamnen,MATCH($B11,Maratontabell_SM!$BX$5:$BX$162,0),1)</f>
        <v>Suhonen Pentti</v>
      </c>
      <c r="BT11" t="str">
        <f>INDEX(allanamnen,MATCH($B11,Maratontabell_SM!$BY$5:$BY$162,0),1)</f>
        <v>Melin Lars B,</v>
      </c>
      <c r="BU11" t="str">
        <f>INDEX(allanamnen,MATCH($B11,Maratontabell_SM!$BZ$5:$BZ$162,0),1)</f>
        <v>Karlsson Matti</v>
      </c>
      <c r="BV11" t="str">
        <f>INDEX(allanamnen,MATCH($B11,Maratontabell_SM!$CA$5:$CA$162,0),1)</f>
        <v>Suhonen Pentti</v>
      </c>
      <c r="BW11" t="str">
        <f>INDEX(allanamnen,MATCH($B11,Maratontabell_SM!$CB$5:$CB$162,0),1)</f>
        <v>Hansson Mikael</v>
      </c>
      <c r="BX11" t="str">
        <f>INDEX(allanamnen,MATCH($B11,Maratontabell_SM!$CC$5:$CC$162,0),1)</f>
        <v>Fegerby Marianne</v>
      </c>
      <c r="BY11" t="str">
        <f>INDEX(allanamnen,MATCH($B11,Maratontabell_SM!$CD$5:$CD$162,0),1)</f>
        <v>Möller Stefan</v>
      </c>
      <c r="BZ11" t="str">
        <f>INDEX(allanamnen,MATCH($B11,Maratontabell_SM!$CE$5:$CE$162,0),1)</f>
        <v>Tidblad Johan</v>
      </c>
      <c r="CA11" t="str">
        <f>INDEX(allanamnen,MATCH($B11,Maratontabell_SM!$CF$5:$CF$162,0),1)</f>
        <v>Karppinen Jorma</v>
      </c>
      <c r="CB11" t="str">
        <f>INDEX(allanamnen,MATCH($B11,Maratontabell_SM!$CG$5:$CG$162,0),1)</f>
        <v>Kårén Ola</v>
      </c>
      <c r="CC11" t="str">
        <f>INDEX(allanamnen,MATCH($B11,Maratontabell_SM!$CH$5:$CH$162,0),1)</f>
        <v>Jonsson Peter</v>
      </c>
      <c r="CD11" t="str">
        <f>INDEX(allanamnen,MATCH($B11,Maratontabell_SM!$CI$5:$CI$162,0),1)</f>
        <v>Fegerby Marianne</v>
      </c>
      <c r="CE11" t="e">
        <f>INDEX(allanamnen,MATCH($B11,Maratontabell_SM!$CJ$5:$CJ$162,0),1)</f>
        <v>#N/A</v>
      </c>
      <c r="CF11" t="str">
        <f>INDEX(allanamnen,MATCH($B11,Maratontabell_SM!$CK$5:$CK$162,0),1)</f>
        <v>Svensson Mats</v>
      </c>
      <c r="CG11" t="str">
        <f>INDEX(allanamnen,MATCH($B11,Maratontabell_SM!$CL$5:$CL$162,0),1)</f>
        <v>Svensson Mats</v>
      </c>
      <c r="CH11" t="str">
        <f>INDEX(allanamnen,MATCH($B11,Maratontabell_SM!$CM$5:$CM$162,0),1)</f>
        <v>Svärd Ragnar</v>
      </c>
      <c r="CI11" t="str">
        <f>INDEX(allanamnen,MATCH($B11,Maratontabell_SM!$CN$5:$CN$162,0),1)</f>
        <v>Gunnarsson Leif</v>
      </c>
      <c r="CJ11" t="str">
        <f>INDEX(allanamnen,MATCH($B11,Maratontabell_SM!$CO$5:$CO$162,0),1)</f>
        <v>Hansson Curt</v>
      </c>
      <c r="CK11" t="str">
        <f>INDEX(allanamnen,MATCH($B11,Maratontabell_SM!$CP$5:$CP$162,0),1)</f>
        <v>Nyström Stig</v>
      </c>
      <c r="CL11" t="str">
        <f>INDEX(allanamnen,MATCH($B11,Maratontabell_SM!$CQ$5:$CQ$162,0),1)</f>
        <v>Wettebrandt Sten</v>
      </c>
      <c r="CM11" t="str">
        <f>INDEX(allanamnen,MATCH($B11,Maratontabell_SM!$CR$5:$CR$162,0),1)</f>
        <v>Söderström Kaj</v>
      </c>
      <c r="CN11" t="str">
        <f>INDEX(allanamnen,MATCH($B11,Maratontabell_SM!$CS$5:$CS$162,0),1)</f>
        <v>Bäckgren Tommy</v>
      </c>
      <c r="CO11" t="str">
        <f>INDEX(allanamnen,MATCH($B11,Maratontabell_SM!$CT$5:$CT$162,0),1)</f>
        <v>Nyström Stig</v>
      </c>
      <c r="CP11" t="str">
        <f>INDEX(allanamnen,MATCH($B11,Maratontabell_SM!$CU$5:$CU$162,0),1)</f>
        <v>Hellström Olof</v>
      </c>
      <c r="CQ11" t="str">
        <f>INDEX(allanamnen,MATCH($B11,Maratontabell_SM!$CV$5:$CV$162,0),1)</f>
        <v>Wiberg Henry</v>
      </c>
      <c r="CR11" t="str">
        <f>INDEX(allanamnen,MATCH($B11,Maratontabell_SM!$CW$5:$CW$162,0),1)</f>
        <v>Wohlin Lars</v>
      </c>
      <c r="CS11" t="str">
        <f>INDEX(allanamnen,MATCH($B11,Maratontabell_SM!$CX$5:$CX$162,0),1)</f>
        <v>Bokelius Bertil</v>
      </c>
      <c r="CT11" t="str">
        <f>INDEX(allanamnen,MATCH($B11,Maratontabell_SM!$CY$5:$CY$162,0),1)</f>
        <v>Kronbladh Leif</v>
      </c>
      <c r="CU11" t="str">
        <f>INDEX(allanamnen,MATCH($B11,Maratontabell_SM!$CZ$5:$CZ$162,0),1)</f>
        <v>Bladh Lennart</v>
      </c>
      <c r="CV11" t="str">
        <f>INDEX(allanamnen,MATCH($B11,Maratontabell_SM!$DA$5:$DA$162,0),1)</f>
        <v>Wohlin Lars</v>
      </c>
      <c r="CW11" t="str">
        <f>INDEX(allanamnen,MATCH($B11,Maratontabell_SM!$DB$5:$DB$162,0),1)</f>
        <v>Lundin Sven</v>
      </c>
      <c r="CX11" t="str">
        <f>INDEX(allanamnen,MATCH($B11,Maratontabell_SM!$DC$5:$DC$162,0),1)</f>
        <v>Khimell Göran</v>
      </c>
      <c r="CY11" t="str">
        <f>INDEX(allanamnen,MATCH($B11,Maratontabell_SM!$DD$5:$DD$162,0),1)</f>
        <v>Palmgren Svante</v>
      </c>
    </row>
    <row r="12" spans="1:103" ht="12.75">
      <c r="A12" s="5">
        <v>9</v>
      </c>
      <c r="B12" s="1">
        <v>2</v>
      </c>
      <c r="C12" t="e">
        <f>INDEX(allanamnen,MATCH($B12,Maratontabell_SM!$H$5:$H$162,0),1)</f>
        <v>#N/A</v>
      </c>
      <c r="D12" t="e">
        <f>INDEX(allanamnen,MATCH($B12,Maratontabell_SM!$I$5:$I$162,0),1)</f>
        <v>#N/A</v>
      </c>
      <c r="E12" t="e">
        <f>INDEX(allanamnen,MATCH($B12,Maratontabell_SM!$J$5:$J$162,0),1)</f>
        <v>#N/A</v>
      </c>
      <c r="F12" t="e">
        <f>INDEX(allanamnen,MATCH($B12,Maratontabell_SM!$K$5:$K$162,0),1)</f>
        <v>#N/A</v>
      </c>
      <c r="G12" t="e">
        <f>INDEX(allanamnen,MATCH($B12,Maratontabell_SM!$L$5:$L$162,0),1)</f>
        <v>#N/A</v>
      </c>
      <c r="H12" t="e">
        <f>INDEX(allanamnen,MATCH($B12,Maratontabell_SM!$M$5:$M$162,0),1)</f>
        <v>#N/A</v>
      </c>
      <c r="I12" t="e">
        <f>INDEX(allanamnen,MATCH($B12,Maratontabell_SM!$N$5:$N$162,0),1)</f>
        <v>#N/A</v>
      </c>
      <c r="J12" t="str">
        <f>INDEX(allanamnen,MATCH($B12,Maratontabell_SM!$O$5:$O$162,0),1)</f>
        <v>Widman Linnea</v>
      </c>
      <c r="K12" t="e">
        <f>INDEX(allanamnen,MATCH($B12,Maratontabell_SM!$P$5:$P$162,0),1)</f>
        <v>#N/A</v>
      </c>
      <c r="L12" t="str">
        <f>INDEX(allanamnen,MATCH($B12,Maratontabell_SM!$Q$5:$Q$162,0),1)</f>
        <v>Fanell Jan</v>
      </c>
      <c r="M12" t="e">
        <f>INDEX(allanamnen,MATCH($B12,Maratontabell_SM!$R$5:$R$162,0),1)</f>
        <v>#N/A</v>
      </c>
      <c r="N12" t="str">
        <f>INDEX(allanamnen,MATCH($B12,Maratontabell_SM!$S$5:$S$162,0),1)</f>
        <v>Widman Linnea</v>
      </c>
      <c r="O12" t="e">
        <f>INDEX(allanamnen,MATCH($B12,Maratontabell_SM!$T$5:$T$162,0),1)</f>
        <v>#N/A</v>
      </c>
      <c r="P12" t="e">
        <f>INDEX(allanamnen,MATCH($B12,Maratontabell_SM!$U$5:$U$162,0),1)</f>
        <v>#N/A</v>
      </c>
      <c r="Q12" t="e">
        <f>INDEX(Maratontabell_SM!$B$5:$B$162,MATCH(B12,Maratontabell_SM!$V$5:$V$162,0),1)</f>
        <v>#N/A</v>
      </c>
      <c r="R12" t="str">
        <f>INDEX(Maratontabell_SM!$B$5:$B$162,MATCH($B12,Maratontabell_SM!$W$5:$W$162,0),1)</f>
        <v>Jonsson Peter</v>
      </c>
      <c r="S12" t="e">
        <f>INDEX(allanamnen,MATCH($B12,Maratontabell_SM!$X$5:$X$162,0),1)</f>
        <v>#N/A</v>
      </c>
      <c r="T12" t="str">
        <f>INDEX(allanamnen,MATCH($B12,Maratontabell_SM!$Y$5:$Y$162,0),1)</f>
        <v>Sjöstedt Hans</v>
      </c>
      <c r="U12" t="str">
        <f>INDEX(allanamnen,MATCH($B12,Maratontabell_SM!$Z$5:$Z$162,0),1)</f>
        <v>Nyberg Bengt</v>
      </c>
      <c r="V12" t="str">
        <f>INDEX(allanamnen,MATCH($B12,Maratontabell_SM!$AA$5:$AA$162,0),1)</f>
        <v>Lind Björn</v>
      </c>
      <c r="W12" t="str">
        <f>INDEX(allanamnen,MATCH($B12,Maratontabell_SM!$AB$5:$AB$162,0),1)</f>
        <v>Nordström Carl</v>
      </c>
      <c r="X12" t="str">
        <f>INDEX(allanamnen,MATCH($B12,Maratontabell_SM!$AC$5:$AC$162,0),1)</f>
        <v>Hallkvist Joel</v>
      </c>
      <c r="Y12" t="str">
        <f>INDEX(allanamnen,MATCH($B12,Maratontabell_SM!$AD$5:$AD$162,0),1)</f>
        <v>Theimer Joachim</v>
      </c>
      <c r="Z12" t="str">
        <f>INDEX(allanamnen,MATCH($B12,Maratontabell_SM!$AE$5:$AE$162,0),1)</f>
        <v>Lindholm Petter</v>
      </c>
      <c r="AA12" t="str">
        <f>INDEX(allanamnen,MATCH($B12,Maratontabell_SM!$AF$5:$AF$162,0),1)</f>
        <v>Fanell Jan</v>
      </c>
      <c r="AB12" t="str">
        <f>INDEX(allanamnen,MATCH($B12,Maratontabell_SM!$AG$5:$AG$162,0),1)</f>
        <v>Hallkvist Joel</v>
      </c>
      <c r="AC12" t="str">
        <f>INDEX(allanamnen,MATCH($B12,Maratontabell_SM!$AH$5:$AH$162,0),1)</f>
        <v>Pettersson Sven-Åke</v>
      </c>
      <c r="AD12" t="str">
        <f>INDEX(allanamnen,MATCH($B12,Maratontabell_SM!$AI$5:$AI$162,0),1)</f>
        <v>Sandström Richard</v>
      </c>
      <c r="AE12" t="str">
        <f>INDEX(allanamnen,MATCH($B12,Maratontabell_SM!$AJ$5:$AJ$162,0),1)</f>
        <v>Dahlin Elin</v>
      </c>
      <c r="AF12" t="str">
        <f>INDEX(allanamnen,MATCH($B12,Maratontabell_SM!$AK$5:$AK$162,0),1)</f>
        <v>Lind Björn</v>
      </c>
      <c r="AG12" t="str">
        <f>INDEX(allanamnen,MATCH($B12,Maratontabell_SM!$AL$5:$AL$162,0),1)</f>
        <v>Hallkvist Joel</v>
      </c>
      <c r="AH12" t="str">
        <f>INDEX(allanamnen,MATCH($B12,Maratontabell_SM!$AM$5:$AM$162,0),1)</f>
        <v>Karlsson Irene</v>
      </c>
      <c r="AI12" t="str">
        <f>INDEX(allanamnen,MATCH($B12,Maratontabell_SM!$AN$5:$AN$162,0),1)</f>
        <v>Vu Kiet</v>
      </c>
      <c r="AJ12" t="str">
        <f>INDEX(allanamnen,MATCH($B12,Maratontabell_SM!$AO$5:$AO$162,0),1)</f>
        <v>Gardström Petter</v>
      </c>
      <c r="AK12" t="e">
        <f>INDEX(allanamnen,MATCH($B12,Maratontabell_SM!$AP$5:$AP$162,0),1)</f>
        <v>#N/A</v>
      </c>
      <c r="AL12" t="str">
        <f>INDEX(allanamnen,MATCH($B12,Maratontabell_SM!$AQ$5:$AQ$162,0),1)</f>
        <v>Andersson Tord</v>
      </c>
      <c r="AM12" t="str">
        <f>INDEX(allanamnen,MATCH($B12,Maratontabell_SM!$AR$5:$AR$162,0),1)</f>
        <v>Widman Linnea</v>
      </c>
      <c r="AN12" t="str">
        <f>INDEX(allanamnen,MATCH($B12,Maratontabell_SM!$AS$5:$AS$162,0),1)</f>
        <v>Eriksson Björn</v>
      </c>
      <c r="AO12" t="str">
        <f>INDEX(allanamnen,MATCH($B12,Maratontabell_SM!$AT$5:$AT$162,0),1)</f>
        <v>Lissel Erik</v>
      </c>
      <c r="AP12" t="str">
        <f>INDEX(allanamnen,MATCH($B12,Maratontabell_SM!$AU$5:$AU$162,0),1)</f>
        <v>Asplund Bengt</v>
      </c>
      <c r="AQ12" t="str">
        <f>INDEX(allanamnen,MATCH($B12,Maratontabell_SM!$AV$5:$AV$162,0),1)</f>
        <v>Widman Christoffer</v>
      </c>
      <c r="AR12" t="str">
        <f>INDEX(allanamnen,MATCH($B12,Maratontabell_SM!$AW$5:$AW$162,0),1)</f>
        <v>Palmgren Jan</v>
      </c>
      <c r="AS12" t="str">
        <f>INDEX(allanamnen,MATCH($B12,Maratontabell_SM!$AX$5:$AX$162,0),1)</f>
        <v>Hagenfors Tomas</v>
      </c>
      <c r="AT12" t="str">
        <f>INDEX(allanamnen,MATCH($B12,Maratontabell_SM!$AY$5:$AY$162,0),1)</f>
        <v>Hermansson Hannes</v>
      </c>
      <c r="AU12" t="str">
        <f>INDEX(allanamnen,MATCH($B12,Maratontabell_SM!$AZ$5:$AZ$162,0),1)</f>
        <v>Hermansson Linus</v>
      </c>
      <c r="AV12" t="str">
        <f>INDEX(allanamnen,MATCH($B12,Maratontabell_SM!$BA$5:$BA$162,0),1)</f>
        <v>Bertilsson Anders</v>
      </c>
      <c r="AW12" t="str">
        <f>INDEX(allanamnen,MATCH($B12,Maratontabell_SM!$BB$5:$BB$162,0),1)</f>
        <v>Andersson Karl-Gustav</v>
      </c>
      <c r="AX12" t="str">
        <f>INDEX(allanamnen,MATCH($B12,Maratontabell_SM!$BC$5:$BC$162,0),1)</f>
        <v>Jonsson Peter</v>
      </c>
      <c r="AY12" t="str">
        <f>INDEX(allanamnen,MATCH($B12,Maratontabell_SM!$BD$5:$BD$162,0),1)</f>
        <v>Ring Tobias</v>
      </c>
      <c r="AZ12" t="str">
        <f>INDEX(allanamnen,MATCH($B12,Maratontabell_SM!$BE$5:$BE$162,0),1)</f>
        <v>Nielsen Johnny</v>
      </c>
      <c r="BA12" t="str">
        <f>INDEX(allanamnen,MATCH($B12,Maratontabell_SM!$BF$5:$BF$162,0),1)</f>
        <v>Karlsson Robert</v>
      </c>
      <c r="BB12" t="str">
        <f>INDEX(allanamnen,MATCH($B12,Maratontabell_SM!$BG$5:$BG$162,0),1)</f>
        <v>Holgersson Göran</v>
      </c>
      <c r="BC12" t="str">
        <f>INDEX(allanamnen,MATCH($B12,Maratontabell_SM!$BH$5:$BH$162,0),1)</f>
        <v>Andersson Gunnar</v>
      </c>
      <c r="BD12" t="str">
        <f>INDEX(allanamnen,MATCH($B12,Maratontabell_SM!$BI$5:$BI$162,0),1)</f>
        <v>Larsson Leif</v>
      </c>
      <c r="BE12" t="str">
        <f>INDEX(allanamnen,MATCH($B12,Maratontabell_SM!$BJ$5:$BJ$162,0),1)</f>
        <v>Diös Stefan</v>
      </c>
      <c r="BF12" t="str">
        <f>INDEX(allanamnen,MATCH($B12,Maratontabell_SM!$BK$5:$BK$162,0),1)</f>
        <v>Jonsson Peter</v>
      </c>
      <c r="BG12" t="str">
        <f>INDEX(allanamnen,MATCH($B12,Maratontabell_SM!$BL$5:$BL$162,0),1)</f>
        <v>Diös Stefan</v>
      </c>
      <c r="BH12" t="str">
        <f>INDEX(allanamnen,MATCH($B12,Maratontabell_SM!$BM$5:$BM$162,0),1)</f>
        <v>Henningsson Anders</v>
      </c>
      <c r="BI12" t="str">
        <f>INDEX(allanamnen,MATCH($B12,Maratontabell_SM!$BN$5:$BN$162,0),1)</f>
        <v>Asplund Bengt</v>
      </c>
      <c r="BJ12" t="e">
        <f>INDEX(allanamnen,MATCH($B12,Maratontabell_SM!$BO$5:$BO$162,0),1)</f>
        <v>#N/A</v>
      </c>
      <c r="BK12" t="str">
        <f>INDEX(allanamnen,MATCH($B12,Maratontabell_SM!$BP$5:$BP$162,0),1)</f>
        <v>Nielsen Johnny</v>
      </c>
      <c r="BL12" t="str">
        <f>INDEX(allanamnen,MATCH($B12,Maratontabell_SM!$BQ$5:$BQ$162,0),1)</f>
        <v>Andersson Tord</v>
      </c>
      <c r="BM12" t="str">
        <f>INDEX(allanamnen,MATCH($B12,Maratontabell_SM!$BR$5:$BR$162,0),1)</f>
        <v>Möller Peter</v>
      </c>
      <c r="BN12" t="str">
        <f>INDEX(allanamnen,MATCH($B12,Maratontabell_SM!$BS$5:$BS$162,0),1)</f>
        <v>Paulander Lillemor</v>
      </c>
      <c r="BO12" t="str">
        <f>INDEX(allanamnen,MATCH($B12,Maratontabell_SM!$BT$5:$BT$162,0),1)</f>
        <v>Lorentsson Christer</v>
      </c>
      <c r="BP12" t="str">
        <f>INDEX(allanamnen,MATCH($B12,Maratontabell_SM!$BU$5:$BU$162,0),1)</f>
        <v>Karlsson Stefan</v>
      </c>
      <c r="BQ12" t="str">
        <f>INDEX(allanamnen,MATCH($B12,Maratontabell_SM!$BV$5:$BV$162,0),1)</f>
        <v>Jonsson Peter</v>
      </c>
      <c r="BR12" t="str">
        <f>INDEX(allanamnen,MATCH($B12,Maratontabell_SM!$BW$5:$BW$162,0),1)</f>
        <v>Diös Stefan</v>
      </c>
      <c r="BS12" t="str">
        <f>INDEX(allanamnen,MATCH($B12,Maratontabell_SM!$BX$5:$BX$162,0),1)</f>
        <v>Dahlgren Alf</v>
      </c>
      <c r="BT12" t="str">
        <f>INDEX(allanamnen,MATCH($B12,Maratontabell_SM!$BY$5:$BY$162,0),1)</f>
        <v>Möller Håkan</v>
      </c>
      <c r="BU12" t="str">
        <f>INDEX(allanamnen,MATCH($B12,Maratontabell_SM!$BZ$5:$BZ$162,0),1)</f>
        <v>Eriksson Lars</v>
      </c>
      <c r="BV12" t="str">
        <f>INDEX(allanamnen,MATCH($B12,Maratontabell_SM!$CA$5:$CA$162,0),1)</f>
        <v>Möller Stefan</v>
      </c>
      <c r="BW12" t="str">
        <f>INDEX(allanamnen,MATCH($B12,Maratontabell_SM!$CB$5:$CB$162,0),1)</f>
        <v>Jonsson Peter</v>
      </c>
      <c r="BX12" t="str">
        <f>INDEX(allanamnen,MATCH($B12,Maratontabell_SM!$CC$5:$CC$162,0),1)</f>
        <v>Magnusson Per</v>
      </c>
      <c r="BY12" t="str">
        <f>INDEX(allanamnen,MATCH($B12,Maratontabell_SM!$CD$5:$CD$162,0),1)</f>
        <v>Kårén Ola</v>
      </c>
      <c r="BZ12" t="str">
        <f>INDEX(allanamnen,MATCH($B12,Maratontabell_SM!$CE$5:$CE$162,0),1)</f>
        <v>Eriksson Tommy</v>
      </c>
      <c r="CA12" t="str">
        <f>INDEX(allanamnen,MATCH($B12,Maratontabell_SM!$CF$5:$CF$162,0),1)</f>
        <v>Jonsson Peter</v>
      </c>
      <c r="CB12" t="str">
        <f>INDEX(allanamnen,MATCH($B12,Maratontabell_SM!$CG$5:$CG$162,0),1)</f>
        <v>Diös Stefan</v>
      </c>
      <c r="CC12" t="str">
        <f>INDEX(allanamnen,MATCH($B12,Maratontabell_SM!$CH$5:$CH$162,0),1)</f>
        <v>Maltell Tommy</v>
      </c>
      <c r="CD12" t="str">
        <f>INDEX(allanamnen,MATCH($B12,Maratontabell_SM!$CI$5:$CI$162,0),1)</f>
        <v>Stahre Stig</v>
      </c>
      <c r="CE12" t="e">
        <f>INDEX(allanamnen,MATCH($B12,Maratontabell_SM!$CJ$5:$CJ$162,0),1)</f>
        <v>#N/A</v>
      </c>
      <c r="CF12" t="str">
        <f>INDEX(allanamnen,MATCH($B12,Maratontabell_SM!$CK$5:$CK$162,0),1)</f>
        <v>Fegerby Marianne</v>
      </c>
      <c r="CG12" t="str">
        <f>INDEX(allanamnen,MATCH($B12,Maratontabell_SM!$CL$5:$CL$162,0),1)</f>
        <v>Fegerby Marianne</v>
      </c>
      <c r="CH12" t="str">
        <f>INDEX(allanamnen,MATCH($B12,Maratontabell_SM!$CM$5:$CM$162,0),1)</f>
        <v>Westerlund Ola</v>
      </c>
      <c r="CI12" t="str">
        <f>INDEX(allanamnen,MATCH($B12,Maratontabell_SM!$CN$5:$CN$162,0),1)</f>
        <v>Stahre Stig</v>
      </c>
      <c r="CJ12" t="str">
        <f>INDEX(allanamnen,MATCH($B12,Maratontabell_SM!$CO$5:$CO$162,0),1)</f>
        <v>Bäckman Gerog</v>
      </c>
      <c r="CK12" t="str">
        <f>INDEX(allanamnen,MATCH($B12,Maratontabell_SM!$CP$5:$CP$162,0),1)</f>
        <v>Wettebrandt Sten</v>
      </c>
      <c r="CL12" t="str">
        <f>INDEX(allanamnen,MATCH($B12,Maratontabell_SM!$CQ$5:$CQ$162,0),1)</f>
        <v>Bäckgren Tommy</v>
      </c>
      <c r="CM12" t="str">
        <f>INDEX(allanamnen,MATCH($B12,Maratontabell_SM!$CR$5:$CR$162,0),1)</f>
        <v>Pettersson Rolf</v>
      </c>
      <c r="CN12" t="str">
        <f>INDEX(allanamnen,MATCH($B12,Maratontabell_SM!$CS$5:$CS$162,0),1)</f>
        <v>Nyström Stig</v>
      </c>
      <c r="CO12" t="str">
        <f>INDEX(allanamnen,MATCH($B12,Maratontabell_SM!$CT$5:$CT$162,0),1)</f>
        <v>Wärre Lennart</v>
      </c>
      <c r="CP12" t="str">
        <f>INDEX(allanamnen,MATCH($B12,Maratontabell_SM!$CU$5:$CU$162,0),1)</f>
        <v>Nilsson Börje</v>
      </c>
      <c r="CQ12" t="str">
        <f>INDEX(allanamnen,MATCH($B12,Maratontabell_SM!$CV$5:$CV$162,0),1)</f>
        <v>Wohlin Lars</v>
      </c>
      <c r="CR12" t="str">
        <f>INDEX(allanamnen,MATCH($B12,Maratontabell_SM!$CW$5:$CW$162,0),1)</f>
        <v>Kronbladh Leif</v>
      </c>
      <c r="CS12" t="str">
        <f>INDEX(allanamnen,MATCH($B12,Maratontabell_SM!$CX$5:$CX$162,0),1)</f>
        <v>Ohlsson Karl-Erik</v>
      </c>
      <c r="CT12" t="str">
        <f>INDEX(allanamnen,MATCH($B12,Maratontabell_SM!$CY$5:$CY$162,0),1)</f>
        <v>Garefors Ebbe</v>
      </c>
      <c r="CU12" t="str">
        <f>INDEX(allanamnen,MATCH($B12,Maratontabell_SM!$CZ$5:$CZ$162,0),1)</f>
        <v>Kronbladh Leif</v>
      </c>
      <c r="CV12" t="str">
        <f>INDEX(allanamnen,MATCH($B12,Maratontabell_SM!$DA$5:$DA$162,0),1)</f>
        <v>Palmgren Svante</v>
      </c>
      <c r="CW12" t="str">
        <f>INDEX(allanamnen,MATCH($B12,Maratontabell_SM!$DB$5:$DB$162,0),1)</f>
        <v>Rundström Jörgen</v>
      </c>
      <c r="CX12" t="str">
        <f>INDEX(allanamnen,MATCH($B12,Maratontabell_SM!$DC$5:$DC$162,0),1)</f>
        <v>Wohlin Lars</v>
      </c>
      <c r="CY12" t="str">
        <f>INDEX(allanamnen,MATCH($B12,Maratontabell_SM!$DD$5:$DD$162,0),1)</f>
        <v>Torgén Odd</v>
      </c>
    </row>
    <row r="13" spans="1:103" ht="12.75">
      <c r="A13" s="5">
        <v>10</v>
      </c>
      <c r="B13" s="1">
        <v>1</v>
      </c>
      <c r="C13" t="e">
        <f>INDEX(allanamnen,MATCH($B13,Maratontabell_SM!$H$5:$H$162,0),1)</f>
        <v>#N/A</v>
      </c>
      <c r="D13" t="e">
        <f>INDEX(allanamnen,MATCH($B13,Maratontabell_SM!$I$5:$I$162,0),1)</f>
        <v>#N/A</v>
      </c>
      <c r="E13" t="e">
        <f>INDEX(allanamnen,MATCH($B13,Maratontabell_SM!$J$5:$J$162,0),1)</f>
        <v>#N/A</v>
      </c>
      <c r="F13" t="e">
        <f>INDEX(allanamnen,MATCH($B13,Maratontabell_SM!$K$5:$K$162,0),1)</f>
        <v>#N/A</v>
      </c>
      <c r="G13" t="e">
        <f>INDEX(allanamnen,MATCH($B13,Maratontabell_SM!$L$5:$L$162,0),1)</f>
        <v>#N/A</v>
      </c>
      <c r="H13" t="e">
        <f>INDEX(allanamnen,MATCH($B13,Maratontabell_SM!$M$5:$M$162,0),1)</f>
        <v>#N/A</v>
      </c>
      <c r="I13" t="e">
        <f>INDEX(allanamnen,MATCH($B13,Maratontabell_SM!$N$5:$N$162,0),1)</f>
        <v>#N/A</v>
      </c>
      <c r="J13" t="str">
        <f>INDEX(allanamnen,MATCH($B13,Maratontabell_SM!$O$5:$O$162,0),1)</f>
        <v>Florentzson Adam</v>
      </c>
      <c r="K13" t="e">
        <f>INDEX(allanamnen,MATCH($B13,Maratontabell_SM!$P$5:$P$162,0),1)</f>
        <v>#N/A</v>
      </c>
      <c r="L13" t="str">
        <f>INDEX(allanamnen,MATCH($B13,Maratontabell_SM!$Q$5:$Q$162,0),1)</f>
        <v>Nyberg Bengt</v>
      </c>
      <c r="M13" t="e">
        <f>INDEX(allanamnen,MATCH($B13,Maratontabell_SM!$R$5:$R$162,0),1)</f>
        <v>#N/A</v>
      </c>
      <c r="N13" t="str">
        <f>INDEX(allanamnen,MATCH($B13,Maratontabell_SM!$S$5:$S$162,0),1)</f>
        <v>Gaulitz Joachim</v>
      </c>
      <c r="O13" t="e">
        <f>INDEX(allanamnen,MATCH($B13,Maratontabell_SM!$T$5:$T$162,0),1)</f>
        <v>#N/A</v>
      </c>
      <c r="P13" t="e">
        <f>INDEX(allanamnen,MATCH($B13,Maratontabell_SM!$U$5:$U$162,0),1)</f>
        <v>#N/A</v>
      </c>
      <c r="Q13" t="e">
        <f>INDEX(Maratontabell_SM!$B$5:$B$162,MATCH(B13,Maratontabell_SM!$V$5:$V$162,0),1)</f>
        <v>#N/A</v>
      </c>
      <c r="R13" t="str">
        <f>INDEX(Maratontabell_SM!$B$5:$B$162,MATCH($B13,Maratontabell_SM!$W$5:$W$162,0),1)</f>
        <v>Nyberg Bengt</v>
      </c>
      <c r="S13" t="e">
        <f>INDEX(allanamnen,MATCH($B13,Maratontabell_SM!$X$5:$X$162,0),1)</f>
        <v>#N/A</v>
      </c>
      <c r="T13" t="str">
        <f>INDEX(allanamnen,MATCH($B13,Maratontabell_SM!$Y$5:$Y$162,0),1)</f>
        <v>Nyberg Bengt</v>
      </c>
      <c r="U13" t="str">
        <f>INDEX(allanamnen,MATCH($B13,Maratontabell_SM!$Z$5:$Z$162,0),1)</f>
        <v>Segerlund Adam</v>
      </c>
      <c r="V13" t="str">
        <f>INDEX(allanamnen,MATCH($B13,Maratontabell_SM!$AA$5:$AA$162,0),1)</f>
        <v>Eriksson Marcus</v>
      </c>
      <c r="W13" t="str">
        <f>INDEX(allanamnen,MATCH($B13,Maratontabell_SM!$AB$5:$AB$162,0),1)</f>
        <v>Gerdwall Isaac</v>
      </c>
      <c r="X13" t="str">
        <f>INDEX(allanamnen,MATCH($B13,Maratontabell_SM!$AC$5:$AC$162,0),1)</f>
        <v>Hagenfors Tomas</v>
      </c>
      <c r="Y13" t="str">
        <f>INDEX(allanamnen,MATCH($B13,Maratontabell_SM!$AD$5:$AD$162,0),1)</f>
        <v>Karlsson Martin</v>
      </c>
      <c r="Z13" t="str">
        <f>INDEX(allanamnen,MATCH($B13,Maratontabell_SM!$AE$5:$AE$162,0),1)</f>
        <v>Jonsson Peter</v>
      </c>
      <c r="AA13" t="str">
        <f>INDEX(allanamnen,MATCH($B13,Maratontabell_SM!$AF$5:$AF$162,0),1)</f>
        <v>Pettersson Sven-Åke</v>
      </c>
      <c r="AB13" t="str">
        <f>INDEX(allanamnen,MATCH($B13,Maratontabell_SM!$AG$5:$AG$162,0),1)</f>
        <v>Blomstedt Torbjörn</v>
      </c>
      <c r="AC13" t="str">
        <f>INDEX(allanamnen,MATCH($B13,Maratontabell_SM!$AH$5:$AH$162,0),1)</f>
        <v>Andersson Katarina</v>
      </c>
      <c r="AD13" t="str">
        <f>INDEX(allanamnen,MATCH($B13,Maratontabell_SM!$AI$5:$AI$162,0),1)</f>
        <v>Karlsson Irene</v>
      </c>
      <c r="AE13" t="str">
        <f>INDEX(allanamnen,MATCH($B13,Maratontabell_SM!$AJ$5:$AJ$162,0),1)</f>
        <v>Karlsson Irene</v>
      </c>
      <c r="AF13" t="str">
        <f>INDEX(allanamnen,MATCH($B13,Maratontabell_SM!$AK$5:$AK$162,0),1)</f>
        <v>Eriksson Marcus</v>
      </c>
      <c r="AG13" t="str">
        <f>INDEX(allanamnen,MATCH($B13,Maratontabell_SM!$AL$5:$AL$162,0),1)</f>
        <v>Ternerot Fredrik</v>
      </c>
      <c r="AH13" t="str">
        <f>INDEX(allanamnen,MATCH($B13,Maratontabell_SM!$AM$5:$AM$162,0),1)</f>
        <v>Eriksson Marcus</v>
      </c>
      <c r="AI13" t="str">
        <f>INDEX(allanamnen,MATCH($B13,Maratontabell_SM!$AN$5:$AN$162,0),1)</f>
        <v>Thörn Kristian</v>
      </c>
      <c r="AJ13" t="str">
        <f>INDEX(allanamnen,MATCH($B13,Maratontabell_SM!$AO$5:$AO$162,0),1)</f>
        <v>Hermansson Linus</v>
      </c>
      <c r="AK13" t="str">
        <f>INDEX(allanamnen,MATCH($B13,Maratontabell_SM!$AP$5:$AP$162,0),1)</f>
        <v>Hellander Lars</v>
      </c>
      <c r="AL13" t="str">
        <f>INDEX(allanamnen,MATCH($B13,Maratontabell_SM!$AQ$5:$AQ$162,0),1)</f>
        <v>Palmgren Jan</v>
      </c>
      <c r="AM13" t="str">
        <f>INDEX(allanamnen,MATCH($B13,Maratontabell_SM!$AR$5:$AR$162,0),1)</f>
        <v>Fjällström Sandra</v>
      </c>
      <c r="AN13" t="str">
        <f>INDEX(allanamnen,MATCH($B13,Maratontabell_SM!$AS$5:$AS$162,0),1)</f>
        <v>Hermansson Linus</v>
      </c>
      <c r="AO13" t="str">
        <f>INDEX(allanamnen,MATCH($B13,Maratontabell_SM!$AT$5:$AT$162,0),1)</f>
        <v>Widman Linnea</v>
      </c>
      <c r="AP13" t="str">
        <f>INDEX(allanamnen,MATCH($B13,Maratontabell_SM!$AU$5:$AU$162,0),1)</f>
        <v>Eriksson Björn</v>
      </c>
      <c r="AQ13" t="str">
        <f>INDEX(allanamnen,MATCH($B13,Maratontabell_SM!$AV$5:$AV$162,0),1)</f>
        <v>Qvarfort Stig</v>
      </c>
      <c r="AR13" t="str">
        <f>INDEX(allanamnen,MATCH($B13,Maratontabell_SM!$AW$5:$AW$162,0),1)</f>
        <v>Nielsen Johnny</v>
      </c>
      <c r="AS13" t="str">
        <f>INDEX(allanamnen,MATCH($B13,Maratontabell_SM!$AX$5:$AX$162,0),1)</f>
        <v>Andersson Gunnar</v>
      </c>
      <c r="AT13" t="str">
        <f>INDEX(allanamnen,MATCH($B13,Maratontabell_SM!$AY$5:$AY$162,0),1)</f>
        <v>Wallgren Björn</v>
      </c>
      <c r="AU13" t="str">
        <f>INDEX(allanamnen,MATCH($B13,Maratontabell_SM!$AZ$5:$AZ$162,0),1)</f>
        <v>Andersson Gunnar</v>
      </c>
      <c r="AV13" t="str">
        <f>INDEX(allanamnen,MATCH($B13,Maratontabell_SM!$BA$5:$BA$162,0),1)</f>
        <v>Asplund Bengt</v>
      </c>
      <c r="AW13" t="str">
        <f>INDEX(allanamnen,MATCH($B13,Maratontabell_SM!$BB$5:$BB$162,0),1)</f>
        <v>Qvarfort Stig</v>
      </c>
      <c r="AX13" t="str">
        <f>INDEX(allanamnen,MATCH($B13,Maratontabell_SM!$BC$5:$BC$162,0),1)</f>
        <v>Wallgren Björn</v>
      </c>
      <c r="AY13" t="str">
        <f>INDEX(allanamnen,MATCH($B13,Maratontabell_SM!$BD$5:$BD$162,0),1)</f>
        <v>Wallgren Björn</v>
      </c>
      <c r="AZ13" t="str">
        <f>INDEX(allanamnen,MATCH($B13,Maratontabell_SM!$BE$5:$BE$162,0),1)</f>
        <v>Ögren Stefan</v>
      </c>
      <c r="BA13" t="str">
        <f>INDEX(allanamnen,MATCH($B13,Maratontabell_SM!$BF$5:$BF$162,0),1)</f>
        <v>Qvarfort Stig</v>
      </c>
      <c r="BB13" t="str">
        <f>INDEX(allanamnen,MATCH($B13,Maratontabell_SM!$BG$5:$BG$162,0),1)</f>
        <v>Jonsson Peter</v>
      </c>
      <c r="BC13" t="str">
        <f>INDEX(allanamnen,MATCH($B13,Maratontabell_SM!$BH$5:$BH$162,0),1)</f>
        <v>Sjölander Roger</v>
      </c>
      <c r="BD13" t="str">
        <f>INDEX(allanamnen,MATCH($B13,Maratontabell_SM!$BI$5:$BI$162,0),1)</f>
        <v>Bertilsson Anders</v>
      </c>
      <c r="BE13" t="str">
        <f>INDEX(allanamnen,MATCH($B13,Maratontabell_SM!$BJ$5:$BJ$162,0),1)</f>
        <v>Eriksson Lars</v>
      </c>
      <c r="BF13" t="str">
        <f>INDEX(allanamnen,MATCH($B13,Maratontabell_SM!$BK$5:$BK$162,0),1)</f>
        <v>Andersson Tord</v>
      </c>
      <c r="BG13" t="str">
        <f>INDEX(allanamnen,MATCH($B13,Maratontabell_SM!$BL$5:$BL$162,0),1)</f>
        <v>Larsson Leif</v>
      </c>
      <c r="BH13" t="str">
        <f>INDEX(allanamnen,MATCH($B13,Maratontabell_SM!$BM$5:$BM$162,0),1)</f>
        <v>Holgersson Göran</v>
      </c>
      <c r="BI13" t="str">
        <f>INDEX(allanamnen,MATCH($B13,Maratontabell_SM!$BN$5:$BN$162,0),1)</f>
        <v>Maltell Tommy</v>
      </c>
      <c r="BJ13" t="e">
        <f>INDEX(allanamnen,MATCH($B13,Maratontabell_SM!$BO$5:$BO$162,0),1)</f>
        <v>#N/A</v>
      </c>
      <c r="BK13" t="str">
        <f>INDEX(allanamnen,MATCH($B13,Maratontabell_SM!$BP$5:$BP$162,0),1)</f>
        <v>Möller Håkan</v>
      </c>
      <c r="BL13" t="str">
        <f>INDEX(allanamnen,MATCH($B13,Maratontabell_SM!$BQ$5:$BQ$162,0),1)</f>
        <v>Möller Peter</v>
      </c>
      <c r="BM13" t="str">
        <f>INDEX(allanamnen,MATCH($B13,Maratontabell_SM!$BR$5:$BR$162,0),1)</f>
        <v>Jonsson Peter</v>
      </c>
      <c r="BN13" t="str">
        <f>INDEX(allanamnen,MATCH($B13,Maratontabell_SM!$BS$5:$BS$162,0),1)</f>
        <v>Tornhill Joakim</v>
      </c>
      <c r="BO13" t="str">
        <f>INDEX(allanamnen,MATCH($B13,Maratontabell_SM!$BT$5:$BT$162,0),1)</f>
        <v>Maltell Tommy</v>
      </c>
      <c r="BP13" t="str">
        <f>INDEX(allanamnen,MATCH($B13,Maratontabell_SM!$BU$5:$BU$162,0),1)</f>
        <v>Andersson Tord</v>
      </c>
      <c r="BQ13" t="str">
        <f>INDEX(allanamnen,MATCH($B13,Maratontabell_SM!$BV$5:$BV$162,0),1)</f>
        <v>Kassberg Rickard</v>
      </c>
      <c r="BR13" t="str">
        <f>INDEX(allanamnen,MATCH($B13,Maratontabell_SM!$BW$5:$BW$162,0),1)</f>
        <v>Ragnarsson Michael</v>
      </c>
      <c r="BS13" t="str">
        <f>INDEX(allanamnen,MATCH($B13,Maratontabell_SM!$BX$5:$BX$162,0),1)</f>
        <v>Karlsson Stefan</v>
      </c>
      <c r="BT13" t="str">
        <f>INDEX(allanamnen,MATCH($B13,Maratontabell_SM!$BY$5:$BY$162,0),1)</f>
        <v>Lundahl Björn</v>
      </c>
      <c r="BU13" t="str">
        <f>INDEX(allanamnen,MATCH($B13,Maratontabell_SM!$BZ$5:$BZ$162,0),1)</f>
        <v>Sjölander Roger</v>
      </c>
      <c r="BV13" t="str">
        <f>INDEX(allanamnen,MATCH($B13,Maratontabell_SM!$CA$5:$CA$162,0),1)</f>
        <v>Jonsson Peter</v>
      </c>
      <c r="BW13" t="str">
        <f>INDEX(allanamnen,MATCH($B13,Maratontabell_SM!$CB$5:$CB$162,0),1)</f>
        <v>Palmgren Jan</v>
      </c>
      <c r="BX13" t="str">
        <f>INDEX(allanamnen,MATCH($B13,Maratontabell_SM!$CC$5:$CC$162,0),1)</f>
        <v>Eriksson Tommy</v>
      </c>
      <c r="BY13" t="str">
        <f>INDEX(allanamnen,MATCH($B13,Maratontabell_SM!$CD$5:$CD$162,0),1)</f>
        <v>Karppinen Jorma</v>
      </c>
      <c r="BZ13" t="str">
        <f>INDEX(allanamnen,MATCH($B13,Maratontabell_SM!$CE$5:$CE$162,0),1)</f>
        <v>Magnusson Per</v>
      </c>
      <c r="CA13" t="str">
        <f>INDEX(allanamnen,MATCH($B13,Maratontabell_SM!$CF$5:$CF$162,0),1)</f>
        <v>Dahlgren Alf</v>
      </c>
      <c r="CB13" t="str">
        <f>INDEX(allanamnen,MATCH($B13,Maratontabell_SM!$CG$5:$CG$162,0),1)</f>
        <v>Holmgren Robert</v>
      </c>
      <c r="CC13" t="str">
        <f>INDEX(allanamnen,MATCH($B13,Maratontabell_SM!$CH$5:$CH$162,0),1)</f>
        <v>Karlsson Matti</v>
      </c>
      <c r="CD13" t="str">
        <f>INDEX(allanamnen,MATCH($B13,Maratontabell_SM!$CI$5:$CI$162,0),1)</f>
        <v>Westman Stefan</v>
      </c>
      <c r="CE13" t="e">
        <f>INDEX(allanamnen,MATCH($B13,Maratontabell_SM!$CJ$5:$CJ$162,0),1)</f>
        <v>#N/A</v>
      </c>
      <c r="CF13" t="str">
        <f>INDEX(allanamnen,MATCH($B13,Maratontabell_SM!$CK$5:$CK$162,0),1)</f>
        <v>Arkbo Frank</v>
      </c>
      <c r="CG13" t="str">
        <f>INDEX(allanamnen,MATCH($B13,Maratontabell_SM!$CL$5:$CL$162,0),1)</f>
        <v>Suhonen Pentti</v>
      </c>
      <c r="CH13" t="str">
        <f>INDEX(allanamnen,MATCH($B13,Maratontabell_SM!$CM$5:$CM$162,0),1)</f>
        <v>Fegerby Marianne</v>
      </c>
      <c r="CI13" t="str">
        <f>INDEX(allanamnen,MATCH($B13,Maratontabell_SM!$CN$5:$CN$162,0),1)</f>
        <v>Karlsson Krister</v>
      </c>
      <c r="CJ13" t="str">
        <f>INDEX(allanamnen,MATCH($B13,Maratontabell_SM!$CO$5:$CO$162,0),1)</f>
        <v>Wettebrandt Sten</v>
      </c>
      <c r="CK13" t="str">
        <f>INDEX(allanamnen,MATCH($B13,Maratontabell_SM!$CP$5:$CP$162,0),1)</f>
        <v>Bäckgren Tommy</v>
      </c>
      <c r="CL13" t="str">
        <f>INDEX(allanamnen,MATCH($B13,Maratontabell_SM!$CQ$5:$CQ$162,0),1)</f>
        <v>Hellström Olof</v>
      </c>
      <c r="CM13" t="str">
        <f>INDEX(allanamnen,MATCH($B13,Maratontabell_SM!$CR$5:$CR$162,0),1)</f>
        <v>Wärre Lennart</v>
      </c>
      <c r="CN13" t="str">
        <f>INDEX(allanamnen,MATCH($B13,Maratontabell_SM!$CS$5:$CS$162,0),1)</f>
        <v>Wiberg Henry</v>
      </c>
      <c r="CO13" t="str">
        <f>INDEX(allanamnen,MATCH($B13,Maratontabell_SM!$CT$5:$CT$162,0),1)</f>
        <v>Ohlsson Karl-Erik</v>
      </c>
      <c r="CP13" t="str">
        <f>INDEX(allanamnen,MATCH($B13,Maratontabell_SM!$CU$5:$CU$162,0),1)</f>
        <v>Nyström Stig</v>
      </c>
      <c r="CQ13" t="str">
        <f>INDEX(allanamnen,MATCH($B13,Maratontabell_SM!$CV$5:$CV$162,0),1)</f>
        <v>Kronbladh Leif</v>
      </c>
      <c r="CR13" t="str">
        <f>INDEX(allanamnen,MATCH($B13,Maratontabell_SM!$CW$5:$CW$162,0),1)</f>
        <v>Forsström Gösta</v>
      </c>
      <c r="CS13" t="str">
        <f>INDEX(allanamnen,MATCH($B13,Maratontabell_SM!$CX$5:$CX$162,0),1)</f>
        <v>Wiberg Henry</v>
      </c>
      <c r="CT13" t="str">
        <f>INDEX(allanamnen,MATCH($B13,Maratontabell_SM!$CY$5:$CY$162,0),1)</f>
        <v>Johansson Gunne</v>
      </c>
      <c r="CU13" t="str">
        <f>INDEX(allanamnen,MATCH($B13,Maratontabell_SM!$CZ$5:$CZ$162,0),1)</f>
        <v>Åhlén Jan</v>
      </c>
      <c r="CV13" t="str">
        <f>INDEX(allanamnen,MATCH($B13,Maratontabell_SM!$DA$5:$DA$162,0),1)</f>
        <v>Alm Billy</v>
      </c>
      <c r="CW13" t="str">
        <f>INDEX(allanamnen,MATCH($B13,Maratontabell_SM!$DB$5:$DB$162,0),1)</f>
        <v>Åhlén Jan</v>
      </c>
      <c r="CX13" t="str">
        <f>INDEX(allanamnen,MATCH($B13,Maratontabell_SM!$DC$5:$DC$162,0),1)</f>
        <v>Möller Jan</v>
      </c>
      <c r="CY13" t="str">
        <f>INDEX(allanamnen,MATCH($B13,Maratontabell_SM!$DD$5:$DD$162,0),1)</f>
        <v>Sedin Bo</v>
      </c>
    </row>
    <row r="15" ht="12.75">
      <c r="A15" s="1" t="s">
        <v>259</v>
      </c>
    </row>
    <row r="16" ht="12.75">
      <c r="A16" s="1" t="s">
        <v>257</v>
      </c>
    </row>
    <row r="17" ht="12.75">
      <c r="A17" s="1" t="s">
        <v>310</v>
      </c>
    </row>
    <row r="18" ht="12.75">
      <c r="A18" s="1" t="s">
        <v>261</v>
      </c>
    </row>
    <row r="19" ht="12.75">
      <c r="A19" s="1" t="s">
        <v>260</v>
      </c>
    </row>
    <row r="20" ht="12.75">
      <c r="A20" s="1" t="s">
        <v>258</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112"/>
  <sheetViews>
    <sheetView zoomScalePageLayoutView="0" workbookViewId="0" topLeftCell="A1">
      <selection activeCell="F1" sqref="F1"/>
    </sheetView>
  </sheetViews>
  <sheetFormatPr defaultColWidth="9.140625" defaultRowHeight="12.75"/>
  <cols>
    <col min="1" max="1" width="7.140625" style="0" customWidth="1"/>
    <col min="2" max="2" width="4.00390625" style="0" bestFit="1" customWidth="1"/>
    <col min="3" max="3" width="11.00390625" style="0" bestFit="1" customWidth="1"/>
    <col min="4" max="4" width="18.57421875" style="0" bestFit="1" customWidth="1"/>
    <col min="5" max="5" width="19.00390625" style="0" bestFit="1" customWidth="1"/>
    <col min="6" max="7" width="18.57421875" style="0" bestFit="1" customWidth="1"/>
    <col min="8" max="10" width="19.00390625" style="0" bestFit="1" customWidth="1"/>
    <col min="11" max="12" width="20.28125" style="0" bestFit="1" customWidth="1"/>
    <col min="13" max="13" width="18.7109375" style="0" bestFit="1" customWidth="1"/>
  </cols>
  <sheetData>
    <row r="1" ht="18">
      <c r="A1" s="11" t="s">
        <v>269</v>
      </c>
    </row>
    <row r="2" ht="18">
      <c r="A2" s="4"/>
    </row>
    <row r="3" ht="12.75">
      <c r="A3" s="1" t="s">
        <v>264</v>
      </c>
    </row>
    <row r="4" ht="12.75">
      <c r="A4" s="1" t="s">
        <v>257</v>
      </c>
    </row>
    <row r="5" ht="12.75">
      <c r="A5" s="1" t="s">
        <v>313</v>
      </c>
    </row>
    <row r="6" ht="12.75">
      <c r="A6" s="1" t="s">
        <v>261</v>
      </c>
    </row>
    <row r="7" ht="12.75">
      <c r="A7" s="1" t="s">
        <v>267</v>
      </c>
    </row>
    <row r="8" ht="12.75">
      <c r="A8" s="1" t="s">
        <v>268</v>
      </c>
    </row>
    <row r="9" ht="12.75">
      <c r="A9" s="5"/>
    </row>
    <row r="10" spans="3:13" ht="12.75">
      <c r="C10" s="10" t="s">
        <v>270</v>
      </c>
      <c r="D10" s="5">
        <v>1</v>
      </c>
      <c r="E10" s="1">
        <v>2</v>
      </c>
      <c r="F10" s="5">
        <v>3</v>
      </c>
      <c r="G10" s="1">
        <v>4</v>
      </c>
      <c r="H10" s="5">
        <v>5</v>
      </c>
      <c r="I10" s="1">
        <v>6</v>
      </c>
      <c r="J10" s="5">
        <v>7</v>
      </c>
      <c r="K10" s="1">
        <v>8</v>
      </c>
      <c r="L10" s="5">
        <v>9</v>
      </c>
      <c r="M10" s="5">
        <v>10</v>
      </c>
    </row>
    <row r="11" spans="1:13" ht="12.75">
      <c r="A11" s="5" t="s">
        <v>263</v>
      </c>
      <c r="B11" s="5" t="s">
        <v>202</v>
      </c>
      <c r="C11" s="5" t="s">
        <v>265</v>
      </c>
      <c r="D11" s="1">
        <v>10</v>
      </c>
      <c r="E11">
        <v>9</v>
      </c>
      <c r="F11" s="1">
        <v>8</v>
      </c>
      <c r="G11">
        <v>7</v>
      </c>
      <c r="H11" s="1">
        <v>6</v>
      </c>
      <c r="I11">
        <v>5</v>
      </c>
      <c r="J11" s="1">
        <v>4</v>
      </c>
      <c r="K11">
        <v>3</v>
      </c>
      <c r="L11" s="1">
        <v>2</v>
      </c>
      <c r="M11" s="1">
        <v>1</v>
      </c>
    </row>
    <row r="12" spans="1:13" ht="12.75">
      <c r="A12" s="5">
        <v>1</v>
      </c>
      <c r="B12" s="5">
        <v>100</v>
      </c>
      <c r="C12" s="5" t="s">
        <v>309</v>
      </c>
      <c r="D12" t="str">
        <f>INDEX(allanamnen,MATCH(D$11,Maratontabell_SM!$H$5:$H$162,0),1)</f>
        <v>Jonsson Peter</v>
      </c>
      <c r="E12" t="str">
        <f>INDEX(allanamnen,MATCH(E$11,Maratontabell_SM!$H$5:$H$162,0),1)</f>
        <v>Nyberg Bengt</v>
      </c>
      <c r="F12" t="str">
        <f>INDEX(allanamnen,MATCH(F$11,Maratontabell_SM!$H$5:$H$162,0),1)</f>
        <v>Maltell Tommy</v>
      </c>
      <c r="G12" t="e">
        <f>INDEX(allanamnen,MATCH(G$11,Maratontabell_SM!$H$5:$H$162,0),1)</f>
        <v>#N/A</v>
      </c>
      <c r="H12" t="e">
        <f>INDEX(allanamnen,MATCH(H$11,Maratontabell_SM!$H$5:$H$162,0),1)</f>
        <v>#N/A</v>
      </c>
      <c r="I12" t="e">
        <f>INDEX(allanamnen,MATCH(I$11,Maratontabell_SM!$H$5:$H$162,0),1)</f>
        <v>#N/A</v>
      </c>
      <c r="J12" t="e">
        <f>INDEX(allanamnen,MATCH(J$11,Maratontabell_SM!$H$5:$H$162,0),1)</f>
        <v>#N/A</v>
      </c>
      <c r="K12" t="e">
        <f>INDEX(allanamnen,MATCH(K$11,Maratontabell_SM!$H$5:$H$162,0),1)</f>
        <v>#N/A</v>
      </c>
      <c r="L12" t="e">
        <f>INDEX(allanamnen,MATCH(L$11,Maratontabell_SM!$H$5:$H$162,0),1)</f>
        <v>#N/A</v>
      </c>
      <c r="M12" t="e">
        <f>INDEX(allanamnen,MATCH(M$11,Maratontabell_SM!$H$5:$H$162,0),1)</f>
        <v>#N/A</v>
      </c>
    </row>
    <row r="13" spans="1:13" ht="12.75">
      <c r="A13" s="5">
        <v>1</v>
      </c>
      <c r="B13" s="5">
        <v>100</v>
      </c>
      <c r="C13" s="5" t="s">
        <v>308</v>
      </c>
      <c r="D13" t="str">
        <f>INDEX(allanamnen,MATCH(D$11,Maratontabell_SM!$I$5:$I$162,0),1)</f>
        <v>Gardström Petter</v>
      </c>
      <c r="E13" t="str">
        <f>INDEX(allanamnen,MATCH(E$11,Maratontabell_SM!$I$5:$I$162,0),1)</f>
        <v>Karlsson Stefan</v>
      </c>
      <c r="F13" t="str">
        <f>INDEX(allanamnen,MATCH(F$11,Maratontabell_SM!$I$5:$I$162,0),1)</f>
        <v>Eriksson Björn</v>
      </c>
      <c r="G13" t="str">
        <f>INDEX(allanamnen,MATCH(G$11,Maratontabell_SM!$I$5:$I$162,0),1)</f>
        <v>Jonsson Peter</v>
      </c>
      <c r="H13" t="str">
        <f>INDEX(allanamnen,MATCH(H$11,Maratontabell_SM!$I$5:$I$162,0),1)</f>
        <v>Sandström Richard</v>
      </c>
      <c r="I13" t="str">
        <f>INDEX(allanamnen,MATCH(I$11,Maratontabell_SM!$I$5:$I$162,0),1)</f>
        <v>Lindberg Kristian</v>
      </c>
      <c r="J13" t="e">
        <f>INDEX(allanamnen,MATCH(J$11,Maratontabell_SM!$I$5:$I$162,0),1)</f>
        <v>#N/A</v>
      </c>
      <c r="K13" t="e">
        <f>INDEX(allanamnen,MATCH(K$11,Maratontabell_SM!$I$5:$I$162,0),1)</f>
        <v>#N/A</v>
      </c>
      <c r="L13" t="e">
        <f>INDEX(allanamnen,MATCH(L$11,Maratontabell_SM!$I$5:$I$162,0),1)</f>
        <v>#N/A</v>
      </c>
      <c r="M13" t="e">
        <f>INDEX(allanamnen,MATCH(M$11,Maratontabell_SM!$I$5:$I$162,0),1)</f>
        <v>#N/A</v>
      </c>
    </row>
    <row r="14" spans="1:13" ht="12.75">
      <c r="A14" s="5">
        <v>1</v>
      </c>
      <c r="B14" s="5">
        <v>99</v>
      </c>
      <c r="C14" s="5" t="s">
        <v>307</v>
      </c>
      <c r="D14" t="str">
        <f>INDEX(allanamnen,MATCH(D$11,Maratontabell_SM!$J$5:$J$162,0),1)</f>
        <v>Jonsson Peter</v>
      </c>
      <c r="E14" t="str">
        <f>INDEX(allanamnen,MATCH(E$11,Maratontabell_SM!$J$5:$J$162,0),1)</f>
        <v>Maltell Tommy</v>
      </c>
      <c r="F14" t="str">
        <f>INDEX(allanamnen,MATCH(F$11,Maratontabell_SM!$J$5:$J$162,0),1)</f>
        <v>Karlsson Martin</v>
      </c>
      <c r="G14" t="str">
        <f>INDEX(allanamnen,MATCH(G$11,Maratontabell_SM!$J$5:$J$162,0),1)</f>
        <v>Nyberg Bengt</v>
      </c>
      <c r="H14" t="e">
        <f>INDEX(allanamnen,MATCH(H$11,Maratontabell_SM!$J$5:$J$162,0),1)</f>
        <v>#N/A</v>
      </c>
      <c r="I14" t="e">
        <f>INDEX(allanamnen,MATCH(I$11,Maratontabell_SM!$J$5:$J$162,0),1)</f>
        <v>#N/A</v>
      </c>
      <c r="J14" t="e">
        <f>INDEX(allanamnen,MATCH(J$11,Maratontabell_SM!$J$5:$J$162,0),1)</f>
        <v>#N/A</v>
      </c>
      <c r="K14" t="e">
        <f>INDEX(allanamnen,MATCH(K$11,Maratontabell_SM!$J$5:$J$162,0),1)</f>
        <v>#N/A</v>
      </c>
      <c r="L14" t="e">
        <f>INDEX(allanamnen,MATCH(L$11,Maratontabell_SM!$J$5:$J$162,0),1)</f>
        <v>#N/A</v>
      </c>
      <c r="M14" t="e">
        <f>INDEX(allanamnen,MATCH(M$11,Maratontabell_SM!$J$5:$J$162,0),1)</f>
        <v>#N/A</v>
      </c>
    </row>
    <row r="15" spans="1:13" ht="12.75">
      <c r="A15" s="5">
        <v>1</v>
      </c>
      <c r="B15" s="5">
        <v>98</v>
      </c>
      <c r="C15" s="5" t="s">
        <v>306</v>
      </c>
      <c r="D15" t="str">
        <f>INDEX(allanamnen,MATCH(D$11,Maratontabell_SM!$K$5:$K$162,0),1)</f>
        <v>Gardström Petter</v>
      </c>
      <c r="E15" t="str">
        <f>INDEX(allanamnen,MATCH(E$11,Maratontabell_SM!$K$5:$K$162,0),1)</f>
        <v>Lindberg Kristian</v>
      </c>
      <c r="F15" t="str">
        <f>INDEX(allanamnen,MATCH(F$11,Maratontabell_SM!$K$5:$K$162,0),1)</f>
        <v>Karlsson Stefan</v>
      </c>
      <c r="G15" t="str">
        <f>INDEX(allanamnen,MATCH(G$11,Maratontabell_SM!$K$5:$K$162,0),1)</f>
        <v>Eriksson Björn</v>
      </c>
      <c r="H15" t="str">
        <f>INDEX(allanamnen,MATCH(H$11,Maratontabell_SM!$K$5:$K$162,0),1)</f>
        <v>Jonsson Peter</v>
      </c>
      <c r="I15" t="str">
        <f>INDEX(allanamnen,MATCH(I$11,Maratontabell_SM!$K$5:$K$162,0),1)</f>
        <v>Maltell Tommy</v>
      </c>
      <c r="J15" t="str">
        <f>INDEX(allanamnen,MATCH(J$11,Maratontabell_SM!$K$5:$K$162,0),1)</f>
        <v>Florentzson Adam</v>
      </c>
      <c r="K15" t="str">
        <f>INDEX(allanamnen,MATCH(K$11,Maratontabell_SM!$K$5:$K$162,0),1)</f>
        <v>Nyberg Bengt</v>
      </c>
      <c r="L15" t="e">
        <f>INDEX(allanamnen,MATCH(L$11,Maratontabell_SM!$K$5:$K$162,0),1)</f>
        <v>#N/A</v>
      </c>
      <c r="M15" t="e">
        <f>INDEX(allanamnen,MATCH(M$11,Maratontabell_SM!$K$5:$K$162,0),1)</f>
        <v>#N/A</v>
      </c>
    </row>
    <row r="16" spans="1:13" ht="12.75">
      <c r="A16" s="5">
        <v>1</v>
      </c>
      <c r="B16" s="5">
        <v>97</v>
      </c>
      <c r="C16" s="5" t="s">
        <v>303</v>
      </c>
      <c r="D16" t="str">
        <f>INDEX(allanamnen,MATCH(D$11,Maratontabell_SM!$L$5:$L$162,0),1)</f>
        <v>Jonsson Peter</v>
      </c>
      <c r="E16" t="str">
        <f>INDEX(allanamnen,MATCH(E$11,Maratontabell_SM!$L$5:$L$162,0),1)</f>
        <v>Lorentsson Christer</v>
      </c>
      <c r="F16" t="str">
        <f>INDEX(allanamnen,MATCH(F$11,Maratontabell_SM!$L$5:$L$162,0),1)</f>
        <v>Maltell Tommy</v>
      </c>
      <c r="G16" t="s">
        <v>216</v>
      </c>
      <c r="H16" t="s">
        <v>211</v>
      </c>
      <c r="I16" t="str">
        <f>INDEX(allanamnen,MATCH(I$11,Maratontabell_SM!$L$5:$L$162,0),1)</f>
        <v>Florentzson Adam</v>
      </c>
      <c r="J16" t="e">
        <f>INDEX(allanamnen,MATCH(J$11,Maratontabell_SM!$L$5:$L$162,0),1)</f>
        <v>#N/A</v>
      </c>
      <c r="K16" t="e">
        <f>INDEX(allanamnen,MATCH(K$11,Maratontabell_SM!$L$5:$L$162,0),1)</f>
        <v>#N/A</v>
      </c>
      <c r="L16" t="e">
        <f>INDEX(allanamnen,MATCH(L$11,Maratontabell_SM!$L$5:$L$162,0),1)</f>
        <v>#N/A</v>
      </c>
      <c r="M16" t="e">
        <f>INDEX(allanamnen,MATCH(M$11,Maratontabell_SM!$L$5:$L$162,0),1)</f>
        <v>#N/A</v>
      </c>
    </row>
    <row r="17" spans="1:13" ht="12.75">
      <c r="A17" s="5">
        <v>1</v>
      </c>
      <c r="B17" s="5">
        <v>96</v>
      </c>
      <c r="C17" s="5" t="s">
        <v>302</v>
      </c>
      <c r="D17" t="str">
        <f>INDEX(allanamnen,MATCH(D$11,Maratontabell_SM!$M$5:$M$162,0),1)</f>
        <v>Karlsson Stefan</v>
      </c>
      <c r="E17" t="str">
        <f>INDEX(allanamnen,MATCH(E$11,Maratontabell_SM!$M$5:$M$162,0),1)</f>
        <v>Gardström Petter</v>
      </c>
      <c r="F17" t="str">
        <f>INDEX(allanamnen,MATCH(F$11,Maratontabell_SM!$M$5:$M$162,0),1)</f>
        <v>Jonsson Peter</v>
      </c>
      <c r="G17" t="str">
        <f>INDEX(allanamnen,MATCH(G$11,Maratontabell_SM!$M$5:$M$162,0),1)</f>
        <v>Eriksson Björn</v>
      </c>
      <c r="H17" t="str">
        <f>INDEX(allanamnen,MATCH(H$11,Maratontabell_SM!$M$5:$M$162,0),1)</f>
        <v>Jellve Emma</v>
      </c>
      <c r="I17" t="str">
        <f>INDEX(allanamnen,MATCH(I$11,Maratontabell_SM!$M$5:$M$162,0),1)</f>
        <v>Nyberg Bengt</v>
      </c>
      <c r="J17" t="e">
        <f>INDEX(allanamnen,MATCH(J$11,Maratontabell_SM!$M$5:$M$162,0),1)</f>
        <v>#N/A</v>
      </c>
      <c r="K17" t="e">
        <f>INDEX(allanamnen,MATCH(K$11,Maratontabell_SM!$M$5:$M$162,0),1)</f>
        <v>#N/A</v>
      </c>
      <c r="L17" t="e">
        <f>INDEX(allanamnen,MATCH(L$11,Maratontabell_SM!$M$5:$M$162,0),1)</f>
        <v>#N/A</v>
      </c>
      <c r="M17" t="e">
        <f>INDEX(allanamnen,MATCH(M$11,Maratontabell_SM!$M$5:$M$162,0),1)</f>
        <v>#N/A</v>
      </c>
    </row>
    <row r="18" spans="1:13" ht="12.75">
      <c r="A18" s="5">
        <v>1</v>
      </c>
      <c r="B18" s="5">
        <v>95</v>
      </c>
      <c r="C18" s="5" t="s">
        <v>298</v>
      </c>
      <c r="D18" t="str">
        <f>INDEX(allanamnen,MATCH(D$11,Maratontabell_SM!$N$5:$N$162,0),1)</f>
        <v>Jonsson Peter</v>
      </c>
      <c r="E18" t="str">
        <f>INDEX(allanamnen,MATCH(E$11,Maratontabell_SM!$N$5:$N$162,0),1)</f>
        <v>Jellve Emma</v>
      </c>
      <c r="F18" t="str">
        <f>INDEX(allanamnen,MATCH(F$11,Maratontabell_SM!$N$5:$N$162,0),1)</f>
        <v>Karlsson Martin</v>
      </c>
      <c r="G18" t="str">
        <f>INDEX(allanamnen,MATCH(G$11,Maratontabell_SM!$N$5:$N$162,0),1)</f>
        <v>Nyberg Bengt</v>
      </c>
      <c r="H18" t="str">
        <f>INDEX(allanamnen,MATCH(H$11,Maratontabell_SM!$N$5:$N$162,0),1)</f>
        <v>Hagenfors Tomas</v>
      </c>
      <c r="I18" t="str">
        <f>INDEX(allanamnen,MATCH(I$11,Maratontabell_SM!$N$5:$N$162,0),1)</f>
        <v>Maltell Tommy</v>
      </c>
      <c r="J18" t="e">
        <f>INDEX(allanamnen,MATCH(J$11,Maratontabell_SM!$N$5:$N$162,0),1)</f>
        <v>#N/A</v>
      </c>
      <c r="K18" t="e">
        <f>INDEX(allanamnen,MATCH(K$11,Maratontabell_SM!$N$5:$N$162,0),1)</f>
        <v>#N/A</v>
      </c>
      <c r="L18" t="e">
        <f>INDEX(allanamnen,MATCH(L$11,Maratontabell_SM!$N$5:$N$162,0),1)</f>
        <v>#N/A</v>
      </c>
      <c r="M18" t="e">
        <f>INDEX(allanamnen,MATCH(M$11,Maratontabell_SM!$N$5:$N$162,0),1)</f>
        <v>#N/A</v>
      </c>
    </row>
    <row r="19" spans="1:13" ht="12.75">
      <c r="A19" s="5">
        <v>1</v>
      </c>
      <c r="B19" s="5">
        <v>94</v>
      </c>
      <c r="C19" s="5" t="s">
        <v>297</v>
      </c>
      <c r="D19" t="str">
        <f>INDEX(allanamnen,MATCH(D$11,Maratontabell_SM!$O$5:$O$162,0),1)</f>
        <v>Karlsson Stefan</v>
      </c>
      <c r="E19" t="str">
        <f>INDEX(allanamnen,MATCH(E$11,Maratontabell_SM!$O$5:$O$162,0),1)</f>
        <v>Andersson Tord</v>
      </c>
      <c r="F19" t="str">
        <f>INDEX(allanamnen,MATCH(F$11,Maratontabell_SM!$O$5:$O$162,0),1)</f>
        <v>Gardström Petter</v>
      </c>
      <c r="G19" t="str">
        <f>INDEX(allanamnen,MATCH(G$11,Maratontabell_SM!$O$5:$O$162,0),1)</f>
        <v>Lindberg Kristian</v>
      </c>
      <c r="H19" t="str">
        <f>INDEX(allanamnen,MATCH(H$11,Maratontabell_SM!$O$5:$O$162,0),1)</f>
        <v>Sandström Richard</v>
      </c>
      <c r="I19" t="str">
        <f>INDEX(allanamnen,MATCH(I$11,Maratontabell_SM!$O$5:$O$162,0),1)</f>
        <v>Jonsson Peter</v>
      </c>
      <c r="J19" t="str">
        <f>INDEX(allanamnen,MATCH(J$11,Maratontabell_SM!$O$5:$O$162,0),1)</f>
        <v>Eriksson Björn</v>
      </c>
      <c r="K19" t="str">
        <f>INDEX(allanamnen,MATCH(K$11,Maratontabell_SM!$O$5:$O$162,0),1)</f>
        <v>Nyberg Bengt</v>
      </c>
      <c r="L19" t="str">
        <f>INDEX(allanamnen,MATCH(L$11,Maratontabell_SM!$O$5:$O$162,0),1)</f>
        <v>Widman Linnea</v>
      </c>
      <c r="M19" t="str">
        <f>INDEX(allanamnen,MATCH(M$11,Maratontabell_SM!$O$5:$O$162,0),1)</f>
        <v>Florentzson Adam</v>
      </c>
    </row>
    <row r="20" spans="1:13" ht="12.75">
      <c r="A20" s="5">
        <v>1</v>
      </c>
      <c r="B20" s="5">
        <v>93</v>
      </c>
      <c r="C20" s="5" t="s">
        <v>296</v>
      </c>
      <c r="D20" t="str">
        <f>INDEX(allanamnen,MATCH(D$11,Maratontabell_SM!$P$5:$P$162,0),1)</f>
        <v>Jonsson Peter</v>
      </c>
      <c r="E20" t="str">
        <f>INDEX(allanamnen,MATCH(E$11,Maratontabell_SM!$P$5:$P$162,0),1)</f>
        <v>Maltell Tommy</v>
      </c>
      <c r="F20" t="str">
        <f>INDEX(allanamnen,MATCH(F$11,Maratontabell_SM!$P$5:$P$162,0),1)</f>
        <v>Nyberg Bengt</v>
      </c>
      <c r="G20" t="e">
        <f>INDEX(allanamnen,MATCH(G$11,Maratontabell_SM!$P$5:$P$162,0),1)</f>
        <v>#N/A</v>
      </c>
      <c r="H20" t="e">
        <f>INDEX(allanamnen,MATCH(H$11,Maratontabell_SM!$P$5:$P$162,0),1)</f>
        <v>#N/A</v>
      </c>
      <c r="I20" t="e">
        <f>INDEX(allanamnen,MATCH(I$11,Maratontabell_SM!$P$5:$P$162,0),1)</f>
        <v>#N/A</v>
      </c>
      <c r="J20" t="e">
        <f>INDEX(allanamnen,MATCH(J$11,Maratontabell_SM!$P$5:$P$162,0),1)</f>
        <v>#N/A</v>
      </c>
      <c r="K20" t="e">
        <f>INDEX(allanamnen,MATCH(K$11,Maratontabell_SM!$P$5:$P$162,0),1)</f>
        <v>#N/A</v>
      </c>
      <c r="L20" t="e">
        <f>INDEX(allanamnen,MATCH(L$11,Maratontabell_SM!$P$5:$P$162,0),1)</f>
        <v>#N/A</v>
      </c>
      <c r="M20" t="e">
        <f>INDEX(allanamnen,MATCH(M$11,Maratontabell_SM!$P$5:$P$162,0),1)</f>
        <v>#N/A</v>
      </c>
    </row>
    <row r="21" spans="1:13" ht="12.75">
      <c r="A21" s="5">
        <v>1</v>
      </c>
      <c r="B21" s="5">
        <v>92</v>
      </c>
      <c r="C21" s="5" t="s">
        <v>294</v>
      </c>
      <c r="D21" t="str">
        <f>INDEX(allanamnen,MATCH(D$11,Maratontabell_SM!$Q$5:$Q$162,0),1)</f>
        <v>Andersson Tord</v>
      </c>
      <c r="E21" t="str">
        <f>INDEX(allanamnen,MATCH(E$11,Maratontabell_SM!$Q$5:$Q$162,0),1)</f>
        <v>Gardström Petter</v>
      </c>
      <c r="F21" t="str">
        <f>INDEX(allanamnen,MATCH(F$11,Maratontabell_SM!$Q$5:$Q$162,0),1)</f>
        <v>Sandström Richard</v>
      </c>
      <c r="G21" t="str">
        <f>INDEX(allanamnen,MATCH(G$11,Maratontabell_SM!$Q$5:$Q$162,0),1)</f>
        <v>Jonsson Peter</v>
      </c>
      <c r="H21" t="str">
        <f>INDEX(allanamnen,MATCH(H$11,Maratontabell_SM!$Q$5:$Q$162,0),1)</f>
        <v>Karlsson Stefan</v>
      </c>
      <c r="I21" t="str">
        <f>INDEX(allanamnen,MATCH(I$11,Maratontabell_SM!$Q$5:$Q$162,0),1)</f>
        <v>Eriksson Björn</v>
      </c>
      <c r="J21" t="str">
        <f>INDEX(allanamnen,MATCH(J$11,Maratontabell_SM!$Q$5:$Q$162,0),1)</f>
        <v>Lind Björn</v>
      </c>
      <c r="K21" t="str">
        <f>INDEX(allanamnen,MATCH(K$11,Maratontabell_SM!$Q$5:$Q$162,0),1)</f>
        <v>Widman Linnea</v>
      </c>
      <c r="L21" t="str">
        <f>INDEX(allanamnen,MATCH(L$11,Maratontabell_SM!$Q$5:$Q$162,0),1)</f>
        <v>Fanell Jan</v>
      </c>
      <c r="M21" t="str">
        <f>INDEX(allanamnen,MATCH(M$11,Maratontabell_SM!$Q$5:$Q$162,0),1)</f>
        <v>Nyberg Bengt</v>
      </c>
    </row>
    <row r="22" spans="1:13" ht="12.75">
      <c r="A22" s="5">
        <v>1</v>
      </c>
      <c r="B22" s="5">
        <v>91</v>
      </c>
      <c r="C22" s="5" t="s">
        <v>289</v>
      </c>
      <c r="D22" t="str">
        <f>INDEX(allanamnen,MATCH(D$11,Maratontabell_SM!$R$5:$R$162,0),1)</f>
        <v>Sandström Richard</v>
      </c>
      <c r="E22" t="s">
        <v>291</v>
      </c>
      <c r="F22" t="s">
        <v>292</v>
      </c>
      <c r="G22" t="str">
        <f>INDEX(allanamnen,MATCH(G$11,Maratontabell_SM!$R$5:$R$162,0),1)</f>
        <v>Nyberg Bengt</v>
      </c>
      <c r="H22" t="str">
        <f>INDEX(allanamnen,MATCH(H$11,Maratontabell_SM!$R$5:$R$162,0),1)</f>
        <v>Hagenfors Tomas</v>
      </c>
      <c r="I22" t="str">
        <f>INDEX(allanamnen,MATCH(I$11,Maratontabell_SM!$R$5:$R$162,0),1)</f>
        <v>Maltell Tommy</v>
      </c>
      <c r="J22" t="e">
        <f>INDEX(allanamnen,MATCH(J$11,Maratontabell_SM!$R$5:$R$162,0),1)</f>
        <v>#N/A</v>
      </c>
      <c r="K22" t="e">
        <f>INDEX(allanamnen,MATCH(K$11,Maratontabell_SM!$R$5:$R$162,0),1)</f>
        <v>#N/A</v>
      </c>
      <c r="L22" t="e">
        <f>INDEX(allanamnen,MATCH(L$11,Maratontabell_SM!$R$5:$R$162,0),1)</f>
        <v>#N/A</v>
      </c>
      <c r="M22" t="e">
        <f>INDEX(allanamnen,MATCH(M$11,Maratontabell_SM!$R$5:$R$162,0),1)</f>
        <v>#N/A</v>
      </c>
    </row>
    <row r="23" spans="1:13" ht="12.75">
      <c r="A23" s="5">
        <v>1</v>
      </c>
      <c r="B23" s="5">
        <v>90</v>
      </c>
      <c r="C23" s="5" t="s">
        <v>288</v>
      </c>
      <c r="D23" t="str">
        <f>INDEX(allanamnen,MATCH(D$11,Maratontabell_SM!$S$5:$S$162,0),1)</f>
        <v>Andersson Tord</v>
      </c>
      <c r="E23" t="str">
        <f>INDEX(allanamnen,MATCH(E$11,Maratontabell_SM!$S$5:$S$162,0),1)</f>
        <v>Karlsson Stefan</v>
      </c>
      <c r="F23" t="str">
        <f>INDEX(allanamnen,MATCH(F$11,Maratontabell_SM!$S$5:$S$162,0),1)</f>
        <v>Eriksson Björn</v>
      </c>
      <c r="G23" t="str">
        <f>INDEX(allanamnen,MATCH(G$11,Maratontabell_SM!$S$5:$S$162,0),1)</f>
        <v>Eriksson Marcus</v>
      </c>
      <c r="H23" t="str">
        <f>INDEX(allanamnen,MATCH(H$11,Maratontabell_SM!$S$5:$S$162,0),1)</f>
        <v>Jonsson Peter</v>
      </c>
      <c r="I23" t="str">
        <f>INDEX(allanamnen,MATCH(I$11,Maratontabell_SM!$S$5:$S$162,0),1)</f>
        <v>Lind Björn</v>
      </c>
      <c r="J23" t="str">
        <f>INDEX(allanamnen,MATCH(J$11,Maratontabell_SM!$S$5:$S$162,0),1)</f>
        <v>Asplund Bengt</v>
      </c>
      <c r="K23" t="str">
        <f>INDEX(allanamnen,MATCH(K$11,Maratontabell_SM!$S$5:$S$162,0),1)</f>
        <v>Lindberg Kristian</v>
      </c>
      <c r="L23" t="str">
        <f>INDEX(allanamnen,MATCH(L$11,Maratontabell_SM!$S$5:$S$162,0),1)</f>
        <v>Widman Linnea</v>
      </c>
      <c r="M23" t="str">
        <f>INDEX(allanamnen,MATCH(M$11,Maratontabell_SM!$S$5:$S$162,0),1)</f>
        <v>Gaulitz Joachim</v>
      </c>
    </row>
    <row r="24" spans="1:13" ht="12.75">
      <c r="A24" s="5">
        <v>1</v>
      </c>
      <c r="B24" s="5">
        <v>89</v>
      </c>
      <c r="C24" s="5" t="s">
        <v>282</v>
      </c>
      <c r="D24" t="str">
        <f>INDEX(allanamnen,MATCH(D$11,Maratontabell_SM!$T$5:$T$162,0),1)</f>
        <v>Lindberg Kristian</v>
      </c>
      <c r="E24" t="str">
        <f>INDEX(allanamnen,MATCH(E$11,Maratontabell_SM!$T$5:$T$162,0),1)</f>
        <v>Lind Björn</v>
      </c>
      <c r="F24" t="str">
        <f>INDEX(allanamnen,MATCH(F$11,Maratontabell_SM!$T$5:$T$162,0),1)</f>
        <v>Jonsson Peter</v>
      </c>
      <c r="G24" t="str">
        <f>INDEX(allanamnen,MATCH(G$11,Maratontabell_SM!$T$5:$T$162,0),1)</f>
        <v>Maltell Tommy</v>
      </c>
      <c r="H24" t="str">
        <f>INDEX(allanamnen,MATCH(H$11,Maratontabell_SM!$T$5:$T$162,0),1)</f>
        <v>Asplund Bengt</v>
      </c>
      <c r="I24" t="str">
        <f>INDEX(allanamnen,MATCH(I$11,Maratontabell_SM!$T$5:$T$162,0),1)</f>
        <v>Hagenfors Tomas</v>
      </c>
      <c r="J24" t="str">
        <f>INDEX(allanamnen,MATCH(J$11,Maratontabell_SM!$T$5:$T$162,0),1)</f>
        <v>Nyberg Bengt</v>
      </c>
      <c r="K24" t="str">
        <f>INDEX(allanamnen,MATCH(K$11,Maratontabell_SM!$T$5:$T$162,0),1)</f>
        <v>Lööf Klas</v>
      </c>
      <c r="L24" t="e">
        <f>INDEX(allanamnen,MATCH(L$11,Maratontabell_SM!$T$5:$T$162,0),1)</f>
        <v>#N/A</v>
      </c>
      <c r="M24" t="e">
        <f>INDEX(allanamnen,MATCH(M$11,Maratontabell_SM!$T$5:$T$162,0),1)</f>
        <v>#N/A</v>
      </c>
    </row>
    <row r="25" spans="1:13" ht="12.75">
      <c r="A25">
        <v>1</v>
      </c>
      <c r="B25">
        <v>88</v>
      </c>
      <c r="C25" s="5" t="s">
        <v>275</v>
      </c>
      <c r="D25" t="str">
        <f>INDEX(allanamnen,MATCH(D$11,Maratontabell_SM!$U$5:$U$162,0),1)</f>
        <v>Karlsson Stefan</v>
      </c>
      <c r="E25" t="str">
        <f>INDEX(allanamnen,MATCH(E$11,Maratontabell_SM!$U$5:$U$162,0),1)</f>
        <v>Eriksson Björn</v>
      </c>
      <c r="F25" t="str">
        <f>INDEX(allanamnen,MATCH(F$11,Maratontabell_SM!$U$5:$U$162,0),1)</f>
        <v>Jonsson Peter</v>
      </c>
      <c r="G25" t="str">
        <f>INDEX(allanamnen,MATCH(G$11,Maratontabell_SM!$U$5:$U$162,0),1)</f>
        <v>Lind Björn</v>
      </c>
      <c r="H25" t="str">
        <f>INDEX(allanamnen,MATCH(H$11,Maratontabell_SM!$U$5:$U$162,0),1)</f>
        <v>Eriksson Marcus</v>
      </c>
      <c r="I25" t="str">
        <f>INDEX(allanamnen,MATCH(I$11,Maratontabell_SM!$U$5:$U$162,0),1)</f>
        <v>Hagenfors Tomas</v>
      </c>
      <c r="J25" t="str">
        <f>INDEX(allanamnen,MATCH(J$11,Maratontabell_SM!$U$5:$U$162,0),1)</f>
        <v>Fanell Jan</v>
      </c>
      <c r="K25" t="str">
        <f>INDEX(allanamnen,MATCH(K$11,Maratontabell_SM!$U$5:$U$162,0),1)</f>
        <v>Nyberg Bengt</v>
      </c>
      <c r="L25" t="e">
        <f>INDEX(allanamnen,MATCH(L$11,Maratontabell_SM!$U$5:$U$162,0),1)</f>
        <v>#N/A</v>
      </c>
      <c r="M25" t="e">
        <f>INDEX(allanamnen,MATCH(M$11,Maratontabell_SM!$U$5:$U$162,0),1)</f>
        <v>#N/A</v>
      </c>
    </row>
    <row r="26" spans="1:13" ht="12.75">
      <c r="A26">
        <v>1</v>
      </c>
      <c r="B26">
        <v>87</v>
      </c>
      <c r="C26" s="5" t="s">
        <v>254</v>
      </c>
      <c r="D26" t="str">
        <f>INDEX(allanamnen,MATCH(D$11,Maratontabell_SM!$V$5:$V$162,0),1)</f>
        <v>Asplund Bengt</v>
      </c>
      <c r="E26" t="str">
        <f>INDEX(Maratontabell_SM!$B$5:$B$162,MATCH(E11,Maratontabell_SM!$V$5:$V$162,0),1)</f>
        <v>Jonsson Peter</v>
      </c>
      <c r="F26" t="str">
        <f>INDEX(Maratontabell_SM!$B$5:$B$162,MATCH(F11,Maratontabell_SM!$V$5:$V$162,0),1)</f>
        <v>Andersson Katarina</v>
      </c>
      <c r="G26" t="str">
        <f>INDEX(Maratontabell_SM!$B$5:$B$162,MATCH(G11,Maratontabell_SM!$V$5:$V$162,0),1)</f>
        <v>Levinsson Björn</v>
      </c>
      <c r="H26" t="str">
        <f>INDEX(Maratontabell_SM!$B$5:$B$162,MATCH(H11,Maratontabell_SM!$V$5:$V$162,0),1)</f>
        <v>Maltell Tommy</v>
      </c>
      <c r="I26" t="str">
        <f>INDEX(Maratontabell_SM!$B$5:$B$162,MATCH(I11,Maratontabell_SM!$V$5:$V$162,0),1)</f>
        <v>Nyberg Bengt</v>
      </c>
      <c r="J26" t="str">
        <f>INDEX(Maratontabell_SM!$B$5:$B$162,MATCH(J11,Maratontabell_SM!$V$5:$V$162,0),1)</f>
        <v>Karlsson Martin</v>
      </c>
      <c r="K26" t="str">
        <f>INDEX(Maratontabell_SM!$B$5:$B$162,MATCH(K11,Maratontabell_SM!$V$5:$V$162,0),1)</f>
        <v>Luketa Peter</v>
      </c>
      <c r="L26" t="e">
        <f>INDEX(Maratontabell_SM!$B$5:$B$162,MATCH(L11,Maratontabell_SM!$V$5:$V$162,0),1)</f>
        <v>#N/A</v>
      </c>
      <c r="M26" t="e">
        <f>INDEX(Maratontabell_SM!$B$5:$B$162,MATCH(M11,Maratontabell_SM!$V$5:$V$162,0),1)</f>
        <v>#N/A</v>
      </c>
    </row>
    <row r="27" spans="1:13" ht="12.75">
      <c r="A27">
        <v>1</v>
      </c>
      <c r="B27">
        <v>86</v>
      </c>
      <c r="C27" s="5" t="s">
        <v>239</v>
      </c>
      <c r="D27" t="str">
        <f>INDEX(allanamnen,MATCH(D$11,Maratontabell_SM!$W$5:$W$162,0),1)</f>
        <v>Gardström Petter</v>
      </c>
      <c r="E27" t="str">
        <f>INDEX(Maratontabell_SM!$B$5:$B$162,MATCH(E$11,Maratontabell_SM!$W$5:$W$162,0),1)</f>
        <v>Karlsson Stefan</v>
      </c>
      <c r="F27" t="str">
        <f>INDEX(Maratontabell_SM!$B$5:$B$162,MATCH(F$11,Maratontabell_SM!$W$5:$W$162,0),1)</f>
        <v>Asplund Bengt</v>
      </c>
      <c r="G27" t="str">
        <f>INDEX(Maratontabell_SM!$B$5:$B$162,MATCH(G$11,Maratontabell_SM!$W$5:$W$162,0),1)</f>
        <v>Andersson Tord</v>
      </c>
      <c r="H27" t="str">
        <f>INDEX(Maratontabell_SM!$B$5:$B$162,MATCH(H$11,Maratontabell_SM!$W$5:$W$162,0),1)</f>
        <v>Carlsson Martin</v>
      </c>
      <c r="I27" t="str">
        <f>INDEX(Maratontabell_SM!$B$5:$B$162,MATCH(I$11,Maratontabell_SM!$W$5:$W$162,0),1)</f>
        <v>Eriksson Marcus</v>
      </c>
      <c r="J27" t="str">
        <f>INDEX(Maratontabell_SM!$B$5:$B$162,MATCH(J$11,Maratontabell_SM!$W$5:$W$162,0),1)</f>
        <v>Eriksson Björn</v>
      </c>
      <c r="K27" t="str">
        <f>INDEX(Maratontabell_SM!$B$5:$B$162,MATCH(K$11,Maratontabell_SM!$W$5:$W$162,0),1)</f>
        <v>Jellve Emma</v>
      </c>
      <c r="L27" t="str">
        <f>INDEX(Maratontabell_SM!$B$5:$B$162,MATCH(L$11,Maratontabell_SM!$W$5:$W$162,0),1)</f>
        <v>Jonsson Peter</v>
      </c>
      <c r="M27" t="str">
        <f>INDEX(Maratontabell_SM!$B$5:$B$162,MATCH(M$11,Maratontabell_SM!$W$5:$W$162,0),1)</f>
        <v>Nyberg Bengt</v>
      </c>
    </row>
    <row r="28" spans="1:13" ht="12.75">
      <c r="A28">
        <v>1</v>
      </c>
      <c r="B28">
        <v>85</v>
      </c>
      <c r="C28" s="5" t="s">
        <v>253</v>
      </c>
      <c r="D28" t="str">
        <f>INDEX(allanamnen,MATCH(D$11,Maratontabell_SM!$X$5:$X$162,0),1)</f>
        <v>Jonsson Peter</v>
      </c>
      <c r="E28" t="str">
        <f>INDEX(allanamnen,MATCH(E$11,Maratontabell_SM!$X$5:$X$162,0),1)</f>
        <v>Asplund Bengt</v>
      </c>
      <c r="F28" t="str">
        <f>INDEX(allanamnen,MATCH(F$11,Maratontabell_SM!$X$5:$X$162,0),1)</f>
        <v>Hagenfors Tomas</v>
      </c>
      <c r="G28" t="str">
        <f>INDEX(allanamnen,MATCH(G$11,Maratontabell_SM!$X$5:$X$162,0),1)</f>
        <v>Nyberg Bengt</v>
      </c>
      <c r="H28" t="e">
        <f>INDEX(allanamnen,MATCH(H$11,Maratontabell_SM!$X$5:$X$162,0),1)</f>
        <v>#N/A</v>
      </c>
      <c r="I28" t="e">
        <f>INDEX(allanamnen,MATCH(I$11,Maratontabell_SM!$X$5:$X$162,0),1)</f>
        <v>#N/A</v>
      </c>
      <c r="J28" t="e">
        <f>INDEX(allanamnen,MATCH(J$11,Maratontabell_SM!$X$5:$X$162,0),1)</f>
        <v>#N/A</v>
      </c>
      <c r="K28" t="e">
        <f>INDEX(allanamnen,MATCH(K$11,Maratontabell_SM!$X$5:$X$162,0),1)</f>
        <v>#N/A</v>
      </c>
      <c r="L28" t="e">
        <f>INDEX(allanamnen,MATCH(L$11,Maratontabell_SM!$X$5:$X$162,0),1)</f>
        <v>#N/A</v>
      </c>
      <c r="M28" t="e">
        <f>INDEX(allanamnen,MATCH(M$11,Maratontabell_SM!$X$5:$X$162,0),1)</f>
        <v>#N/A</v>
      </c>
    </row>
    <row r="29" spans="1:13" ht="12.75">
      <c r="A29">
        <v>1</v>
      </c>
      <c r="B29">
        <v>84</v>
      </c>
      <c r="C29" s="5" t="s">
        <v>229</v>
      </c>
      <c r="D29" t="str">
        <f>INDEX(allanamnen,MATCH(D$11,Maratontabell_SM!$Y$5:$Y$162,0),1)</f>
        <v>Asplund Bengt</v>
      </c>
      <c r="E29" t="str">
        <f>INDEX(allanamnen,MATCH(E$11,Maratontabell_SM!$Y$5:$Y$162,0),1)</f>
        <v>Andersson Tord</v>
      </c>
      <c r="F29" t="str">
        <f>INDEX(allanamnen,MATCH(F$11,Maratontabell_SM!$Y$5:$Y$162,0),1)</f>
        <v>Gardström Petter</v>
      </c>
      <c r="G29" t="str">
        <f>INDEX(allanamnen,MATCH(G$11,Maratontabell_SM!$Y$5:$Y$162,0),1)</f>
        <v>Jonsson Peter</v>
      </c>
      <c r="H29" t="str">
        <f>INDEX(allanamnen,MATCH(H$11,Maratontabell_SM!$Y$5:$Y$162,0),1)</f>
        <v>Sandström Richard</v>
      </c>
      <c r="I29" t="str">
        <f>INDEX(allanamnen,MATCH(I$11,Maratontabell_SM!$Y$5:$Y$162,0),1)</f>
        <v>Jellve Emma</v>
      </c>
      <c r="J29" t="str">
        <f>INDEX(allanamnen,MATCH(J$11,Maratontabell_SM!$Y$5:$Y$162,0),1)</f>
        <v>Eriksson Marcus</v>
      </c>
      <c r="K29" t="str">
        <f>INDEX(allanamnen,MATCH(K$11,Maratontabell_SM!$Y$5:$Y$162,0),1)</f>
        <v>Blomstedt Torbjörn</v>
      </c>
      <c r="L29" t="str">
        <f>INDEX(allanamnen,MATCH(L$11,Maratontabell_SM!$Y$5:$Y$162,0),1)</f>
        <v>Sjöstedt Hans</v>
      </c>
      <c r="M29" t="str">
        <f>INDEX(allanamnen,MATCH(M$11,Maratontabell_SM!$Y$5:$Y$162,0),1)</f>
        <v>Nyberg Bengt</v>
      </c>
    </row>
    <row r="30" spans="1:13" ht="12.75">
      <c r="A30">
        <v>1</v>
      </c>
      <c r="B30">
        <v>83</v>
      </c>
      <c r="C30" s="5" t="s">
        <v>228</v>
      </c>
      <c r="D30" t="str">
        <f>INDEX(allanamnen,MATCH(D$11,Maratontabell_SM!$Z$5:$Z$162,0),1)</f>
        <v>Lind Björn</v>
      </c>
      <c r="E30" t="str">
        <f>INDEX(allanamnen,MATCH(E$11,Maratontabell_SM!$Z$5:$Z$162,0),1)</f>
        <v>Jonsson Peter</v>
      </c>
      <c r="F30" t="str">
        <f>INDEX(allanamnen,MATCH(F$11,Maratontabell_SM!$Z$5:$Z$162,0),1)</f>
        <v>Nossum Kjell</v>
      </c>
      <c r="G30" t="str">
        <f>INDEX(allanamnen,MATCH(G$11,Maratontabell_SM!$Z$5:$Z$162,0),1)</f>
        <v>Hagenfors Tomas</v>
      </c>
      <c r="H30" t="str">
        <f>INDEX(allanamnen,MATCH(H$11,Maratontabell_SM!$Z$5:$Z$162,0),1)</f>
        <v>Asplund Bengt</v>
      </c>
      <c r="I30" t="str">
        <f>INDEX(allanamnen,MATCH(I$11,Maratontabell_SM!$Z$5:$Z$162,0),1)</f>
        <v>Fanell Jan</v>
      </c>
      <c r="J30" t="str">
        <f>INDEX(allanamnen,MATCH(J$11,Maratontabell_SM!$Z$5:$Z$162,0),1)</f>
        <v>Andersson Katarina</v>
      </c>
      <c r="K30" t="str">
        <f>INDEX(allanamnen,MATCH(K$11,Maratontabell_SM!$Z$5:$Z$162,0),1)</f>
        <v>Levinsson Björn</v>
      </c>
      <c r="L30" t="str">
        <f>INDEX(allanamnen,MATCH(L$11,Maratontabell_SM!$Z$5:$Z$162,0),1)</f>
        <v>Nyberg Bengt</v>
      </c>
      <c r="M30" t="str">
        <f>INDEX(allanamnen,MATCH(M$11,Maratontabell_SM!$Z$5:$Z$162,0),1)</f>
        <v>Segerlund Adam</v>
      </c>
    </row>
    <row r="31" spans="1:13" ht="12.75">
      <c r="A31">
        <v>1</v>
      </c>
      <c r="B31">
        <v>82</v>
      </c>
      <c r="C31" s="5" t="s">
        <v>227</v>
      </c>
      <c r="D31" t="str">
        <f>INDEX(allanamnen,MATCH(D$11,Maratontabell_SM!$AA$5:$AA$162,0),1)</f>
        <v>Andersson Tord</v>
      </c>
      <c r="E31" t="str">
        <f>INDEX(allanamnen,MATCH(E$11,Maratontabell_SM!$AA$5:$AA$162,0),1)</f>
        <v>Karlsson Stefan</v>
      </c>
      <c r="F31" t="str">
        <f>INDEX(allanamnen,MATCH(F$11,Maratontabell_SM!$AA$5:$AA$162,0),1)</f>
        <v>Lindberg Kristian</v>
      </c>
      <c r="G31" t="str">
        <f>INDEX(allanamnen,MATCH(G$11,Maratontabell_SM!$AA$5:$AA$162,0),1)</f>
        <v>Jonsson Peter</v>
      </c>
      <c r="H31" t="str">
        <f>INDEX(allanamnen,MATCH(H$11,Maratontabell_SM!$AA$5:$AA$162,0),1)</f>
        <v>Gardström Petter</v>
      </c>
      <c r="I31" t="str">
        <f>INDEX(allanamnen,MATCH(I$11,Maratontabell_SM!$AA$5:$AA$162,0),1)</f>
        <v>Asplund Bengt</v>
      </c>
      <c r="J31" t="str">
        <f>INDEX(allanamnen,MATCH(J$11,Maratontabell_SM!$AA$5:$AA$162,0),1)</f>
        <v>Jellve Emma</v>
      </c>
      <c r="K31" t="str">
        <f>INDEX(allanamnen,MATCH(K$11,Maratontabell_SM!$AA$5:$AA$162,0),1)</f>
        <v>Wallgren Björn</v>
      </c>
      <c r="L31" t="str">
        <f>INDEX(allanamnen,MATCH(L$11,Maratontabell_SM!$AA$5:$AA$162,0),1)</f>
        <v>Lind Björn</v>
      </c>
      <c r="M31" t="str">
        <f>INDEX(allanamnen,MATCH(M$11,Maratontabell_SM!$AA$5:$AA$162,0),1)</f>
        <v>Eriksson Marcus</v>
      </c>
    </row>
    <row r="32" spans="1:13" ht="12.75">
      <c r="A32">
        <v>1</v>
      </c>
      <c r="B32">
        <v>81</v>
      </c>
      <c r="C32" s="5" t="s">
        <v>209</v>
      </c>
      <c r="D32" t="str">
        <f>INDEX(allanamnen,MATCH(D$11,Maratontabell_SM!$AB$5:$AB$162,0),1)</f>
        <v>Lind Björn</v>
      </c>
      <c r="E32" t="str">
        <f>INDEX(allanamnen,MATCH(E$11,Maratontabell_SM!$AB$5:$AB$162,0),1)</f>
        <v>Asplund Bengt</v>
      </c>
      <c r="F32" t="str">
        <f>INDEX(allanamnen,MATCH(F$11,Maratontabell_SM!$AB$5:$AB$162,0),1)</f>
        <v>Jonsson Peter</v>
      </c>
      <c r="G32" t="str">
        <f>INDEX(allanamnen,MATCH(G$11,Maratontabell_SM!$AB$5:$AB$162,0),1)</f>
        <v>Hagenfors Tomas</v>
      </c>
      <c r="H32" t="str">
        <f>INDEX(allanamnen,MATCH(H$11,Maratontabell_SM!$AB$5:$AB$162,0),1)</f>
        <v>Nossum Kjell</v>
      </c>
      <c r="I32" t="str">
        <f>INDEX(allanamnen,MATCH(I$11,Maratontabell_SM!$AB$5:$AB$162,0),1)</f>
        <v>Sjöstedt Hans</v>
      </c>
      <c r="J32" t="str">
        <f>INDEX(allanamnen,MATCH(J$11,Maratontabell_SM!$AB$5:$AB$162,0),1)</f>
        <v>Källman Christina</v>
      </c>
      <c r="K32" t="str">
        <f>INDEX(allanamnen,MATCH(K$11,Maratontabell_SM!$AB$5:$AB$162,0),1)</f>
        <v>Lind Sten</v>
      </c>
      <c r="L32" t="str">
        <f>INDEX(allanamnen,MATCH(L$11,Maratontabell_SM!$AB$5:$AB$162,0),1)</f>
        <v>Nordström Carl</v>
      </c>
      <c r="M32" t="str">
        <f>INDEX(allanamnen,MATCH(M$11,Maratontabell_SM!$AB$5:$AB$162,0),1)</f>
        <v>Gerdwall Isaac</v>
      </c>
    </row>
    <row r="33" spans="1:13" ht="12.75">
      <c r="A33">
        <v>1</v>
      </c>
      <c r="B33">
        <v>80</v>
      </c>
      <c r="C33" s="5" t="s">
        <v>208</v>
      </c>
      <c r="D33" t="str">
        <f>INDEX(allanamnen,MATCH(D$11,Maratontabell_SM!$AC$5:$AC$162,0),1)</f>
        <v>Andersson Tord</v>
      </c>
      <c r="E33" t="str">
        <f>INDEX(allanamnen,MATCH(E$11,Maratontabell_SM!$AC$5:$AC$162,0),1)</f>
        <v>Karlsson Stefan</v>
      </c>
      <c r="F33" t="str">
        <f>INDEX(allanamnen,MATCH(F$11,Maratontabell_SM!$AC$5:$AC$162,0),1)</f>
        <v>Jonsson Peter</v>
      </c>
      <c r="G33" t="str">
        <f>INDEX(allanamnen,MATCH(G$11,Maratontabell_SM!$AC$5:$AC$162,0),1)</f>
        <v>Lindberg Kristian</v>
      </c>
      <c r="H33" t="str">
        <f>INDEX(allanamnen,MATCH(H$11,Maratontabell_SM!$AC$5:$AC$162,0),1)</f>
        <v>Widman Linnea</v>
      </c>
      <c r="I33" t="str">
        <f>INDEX(allanamnen,MATCH(I$11,Maratontabell_SM!$AC$5:$AC$162,0),1)</f>
        <v>Sandström Richard</v>
      </c>
      <c r="J33" t="str">
        <f>INDEX(allanamnen,MATCH(J$11,Maratontabell_SM!$AC$5:$AC$162,0),1)</f>
        <v>Nyberg Bengt</v>
      </c>
      <c r="K33" t="str">
        <f>INDEX(allanamnen,MATCH(K$11,Maratontabell_SM!$AC$5:$AC$162,0),1)</f>
        <v>Jellve Emma</v>
      </c>
      <c r="L33" t="str">
        <f>INDEX(allanamnen,MATCH(L$11,Maratontabell_SM!$AC$5:$AC$162,0),1)</f>
        <v>Hallkvist Joel</v>
      </c>
      <c r="M33" t="str">
        <f>INDEX(allanamnen,MATCH(M$11,Maratontabell_SM!$AC$5:$AC$162,0),1)</f>
        <v>Hagenfors Tomas</v>
      </c>
    </row>
    <row r="34" spans="1:13" ht="12.75">
      <c r="A34">
        <v>1</v>
      </c>
      <c r="B34">
        <v>79</v>
      </c>
      <c r="C34" s="5" t="s">
        <v>207</v>
      </c>
      <c r="D34" t="str">
        <f>INDEX(allanamnen,MATCH(D$11,Maratontabell_SM!$AD$5:$AD$162,0),1)</f>
        <v>Lind Björn</v>
      </c>
      <c r="E34" t="str">
        <f>INDEX(allanamnen,MATCH(E$11,Maratontabell_SM!$AD$5:$AD$162,0),1)</f>
        <v>Jonsson Peter</v>
      </c>
      <c r="F34" t="str">
        <f>INDEX(allanamnen,MATCH(F$11,Maratontabell_SM!$AD$5:$AD$162,0),1)</f>
        <v>Asplund Bengt</v>
      </c>
      <c r="G34" t="str">
        <f>INDEX(allanamnen,MATCH(G$11,Maratontabell_SM!$AD$5:$AD$162,0),1)</f>
        <v>Blomstedt Torbjörn</v>
      </c>
      <c r="H34" t="str">
        <f>INDEX(allanamnen,MATCH(H$11,Maratontabell_SM!$AD$5:$AD$162,0),1)</f>
        <v>Hagenfors Tomas</v>
      </c>
      <c r="I34" t="str">
        <f>INDEX(allanamnen,MATCH(I$11,Maratontabell_SM!$AD$5:$AD$162,0),1)</f>
        <v>Sjöstedt Hans</v>
      </c>
      <c r="J34" t="str">
        <f>INDEX(allanamnen,MATCH(J$11,Maratontabell_SM!$AD$5:$AD$162,0),1)</f>
        <v>Nossum Kjell</v>
      </c>
      <c r="K34" t="str">
        <f>INDEX(allanamnen,MATCH(K$11,Maratontabell_SM!$AD$5:$AD$162,0),1)</f>
        <v>Silla/Hallgren Jerry</v>
      </c>
      <c r="L34" t="str">
        <f>INDEX(allanamnen,MATCH(L$11,Maratontabell_SM!$AD$5:$AD$162,0),1)</f>
        <v>Theimer Joachim</v>
      </c>
      <c r="M34" t="str">
        <f>INDEX(allanamnen,MATCH(M$11,Maratontabell_SM!$AD$5:$AD$162,0),1)</f>
        <v>Karlsson Martin</v>
      </c>
    </row>
    <row r="35" spans="1:13" ht="12.75">
      <c r="A35">
        <v>1</v>
      </c>
      <c r="B35">
        <v>78</v>
      </c>
      <c r="C35" s="5" t="s">
        <v>206</v>
      </c>
      <c r="D35" t="str">
        <f>INDEX(allanamnen,MATCH(D$11,Maratontabell_SM!$AE$5:$AE$162,0),1)</f>
        <v>Karlsson Stefan</v>
      </c>
      <c r="E35" t="str">
        <f>INDEX(allanamnen,MATCH(E$11,Maratontabell_SM!$AE$5:$AE$162,0),1)</f>
        <v>Carlsson Martin</v>
      </c>
      <c r="F35" t="str">
        <f>INDEX(allanamnen,MATCH(F$11,Maratontabell_SM!$AE$5:$AE$162,0),1)</f>
        <v>Wallgren Björn</v>
      </c>
      <c r="G35" t="str">
        <f>INDEX(allanamnen,MATCH(G$11,Maratontabell_SM!$AE$5:$AE$162,0),1)</f>
        <v>Andersson Tord</v>
      </c>
      <c r="H35" t="str">
        <f>INDEX(allanamnen,MATCH(H$11,Maratontabell_SM!$AE$5:$AE$162,0),1)</f>
        <v>Lind Björn</v>
      </c>
      <c r="I35" t="str">
        <f>INDEX(allanamnen,MATCH(I$11,Maratontabell_SM!$AE$5:$AE$162,0),1)</f>
        <v>Lindberg Kristian</v>
      </c>
      <c r="J35" t="str">
        <f>INDEX(allanamnen,MATCH(J$11,Maratontabell_SM!$AE$5:$AE$162,0),1)</f>
        <v>Sandström Richard</v>
      </c>
      <c r="K35" t="str">
        <f>INDEX(allanamnen,MATCH(K$11,Maratontabell_SM!$AE$5:$AE$162,0),1)</f>
        <v>Ternerot Fredrik</v>
      </c>
      <c r="L35" t="str">
        <f>INDEX(allanamnen,MATCH(L$11,Maratontabell_SM!$AE$5:$AE$162,0),1)</f>
        <v>Lindholm Petter</v>
      </c>
      <c r="M35" t="str">
        <f>INDEX(allanamnen,MATCH(M$11,Maratontabell_SM!$AE$5:$AE$162,0),1)</f>
        <v>Jonsson Peter</v>
      </c>
    </row>
    <row r="36" spans="1:13" ht="12.75">
      <c r="A36">
        <v>1</v>
      </c>
      <c r="B36">
        <v>77</v>
      </c>
      <c r="C36" s="5" t="s">
        <v>205</v>
      </c>
      <c r="D36" t="str">
        <f>INDEX(allanamnen,MATCH(D$11,Maratontabell_SM!$AF$5:$AF$162,0),1)</f>
        <v>Lind Björn</v>
      </c>
      <c r="E36" t="str">
        <f>INDEX(allanamnen,MATCH(E$11,Maratontabell_SM!$AF$5:$AF$162,0),1)</f>
        <v>Jonsson Peter</v>
      </c>
      <c r="F36" t="str">
        <f>INDEX(allanamnen,MATCH(F$11,Maratontabell_SM!$AF$5:$AF$162,0),1)</f>
        <v>Carlsson Martin</v>
      </c>
      <c r="G36" t="str">
        <f>INDEX(allanamnen,MATCH(G$11,Maratontabell_SM!$AF$5:$AF$162,0),1)</f>
        <v>Bertilsson Anders</v>
      </c>
      <c r="H36" t="str">
        <f>INDEX(allanamnen,MATCH(H$11,Maratontabell_SM!$AF$5:$AF$162,0),1)</f>
        <v>Hallkvist Joel</v>
      </c>
      <c r="I36" t="str">
        <f>INDEX(allanamnen,MATCH(I$11,Maratontabell_SM!$AF$5:$AF$162,0),1)</f>
        <v>Silla/Hallgren Jerry</v>
      </c>
      <c r="J36" t="str">
        <f>INDEX(allanamnen,MATCH(J$11,Maratontabell_SM!$AF$5:$AF$162,0),1)</f>
        <v>Andersson Gunnar</v>
      </c>
      <c r="K36" t="str">
        <f>INDEX(allanamnen,MATCH(K$11,Maratontabell_SM!$AF$5:$AF$162,0),1)</f>
        <v>Andersson Katarina</v>
      </c>
      <c r="L36" t="str">
        <f>INDEX(allanamnen,MATCH(L$11,Maratontabell_SM!$AF$5:$AF$162,0),1)</f>
        <v>Fanell Jan</v>
      </c>
      <c r="M36" t="str">
        <f>INDEX(allanamnen,MATCH(M$11,Maratontabell_SM!$AF$5:$AF$162,0),1)</f>
        <v>Pettersson Sven-Åke</v>
      </c>
    </row>
    <row r="37" spans="1:13" ht="12.75">
      <c r="A37">
        <v>1</v>
      </c>
      <c r="B37">
        <v>76</v>
      </c>
      <c r="C37" s="5" t="s">
        <v>204</v>
      </c>
      <c r="D37" t="str">
        <f>INDEX(allanamnen,MATCH(D$11,Maratontabell_SM!$AG$5:$AG$162,0),1)</f>
        <v>Karlsson Stefan</v>
      </c>
      <c r="E37" t="str">
        <f>INDEX(allanamnen,MATCH(E$11,Maratontabell_SM!$AG$5:$AG$162,0),1)</f>
        <v>Jonsson Peter</v>
      </c>
      <c r="F37" t="str">
        <f>INDEX(allanamnen,MATCH(F$11,Maratontabell_SM!$AG$5:$AG$162,0),1)</f>
        <v>Eriksson Björn</v>
      </c>
      <c r="G37" t="str">
        <f>INDEX(allanamnen,MATCH(G$11,Maratontabell_SM!$AG$5:$AG$162,0),1)</f>
        <v>Sandström Richard</v>
      </c>
      <c r="H37" t="str">
        <f>INDEX(allanamnen,MATCH(H$11,Maratontabell_SM!$AG$5:$AG$162,0),1)</f>
        <v>Andersson Tord</v>
      </c>
      <c r="I37" t="str">
        <f>INDEX(allanamnen,MATCH(I$11,Maratontabell_SM!$AG$5:$AG$162,0),1)</f>
        <v>Lind Björn</v>
      </c>
      <c r="J37" t="str">
        <f>INDEX(allanamnen,MATCH(J$11,Maratontabell_SM!$AG$5:$AG$162,0),1)</f>
        <v>Carlsson Martin</v>
      </c>
      <c r="K37" t="str">
        <f>INDEX(allanamnen,MATCH(K$11,Maratontabell_SM!$AG$5:$AG$162,0),1)</f>
        <v>Asplund Bengt</v>
      </c>
      <c r="L37" t="str">
        <f>INDEX(allanamnen,MATCH(L$11,Maratontabell_SM!$AG$5:$AG$162,0),1)</f>
        <v>Hallkvist Joel</v>
      </c>
      <c r="M37" t="str">
        <f>INDEX(allanamnen,MATCH(M$11,Maratontabell_SM!$AG$5:$AG$162,0),1)</f>
        <v>Blomstedt Torbjörn</v>
      </c>
    </row>
    <row r="38" spans="1:13" ht="12.75">
      <c r="A38">
        <v>1</v>
      </c>
      <c r="B38">
        <v>75</v>
      </c>
      <c r="C38" s="5" t="s">
        <v>203</v>
      </c>
      <c r="D38" t="str">
        <f>INDEX(allanamnen,MATCH(D$11,Maratontabell_SM!$AH$5:$AH$162,0),1)</f>
        <v>Lind Björn</v>
      </c>
      <c r="E38" t="str">
        <f>INDEX(allanamnen,MATCH(E$11,Maratontabell_SM!$AH$5:$AH$162,0),1)</f>
        <v>Carlsson Martin</v>
      </c>
      <c r="F38" t="str">
        <f>INDEX(allanamnen,MATCH(F$11,Maratontabell_SM!$AH$5:$AH$162,0),1)</f>
        <v>Hallkvist Joel</v>
      </c>
      <c r="G38" t="str">
        <f>INDEX(allanamnen,MATCH(G$11,Maratontabell_SM!$AH$5:$AH$162,0),1)</f>
        <v>Eriksson Marcus</v>
      </c>
      <c r="H38" t="str">
        <f>INDEX(allanamnen,MATCH(H$11,Maratontabell_SM!$AH$5:$AH$162,0),1)</f>
        <v>Jonsson Peter</v>
      </c>
      <c r="I38" t="str">
        <f>INDEX(allanamnen,MATCH(I$11,Maratontabell_SM!$AH$5:$AH$162,0),1)</f>
        <v>Blomstedt Torbjörn</v>
      </c>
      <c r="J38" t="str">
        <f>INDEX(allanamnen,MATCH(J$11,Maratontabell_SM!$AH$5:$AH$162,0),1)</f>
        <v>Hagenfors Tomas</v>
      </c>
      <c r="K38" t="str">
        <f>INDEX(allanamnen,MATCH(K$11,Maratontabell_SM!$AH$5:$AH$162,0),1)</f>
        <v>Widman Linnea</v>
      </c>
      <c r="L38" t="str">
        <f>INDEX(allanamnen,MATCH(L$11,Maratontabell_SM!$AH$5:$AH$162,0),1)</f>
        <v>Pettersson Sven-Åke</v>
      </c>
      <c r="M38" t="str">
        <f>INDEX(allanamnen,MATCH(M$11,Maratontabell_SM!$AH$5:$AH$162,0),1)</f>
        <v>Andersson Katarina</v>
      </c>
    </row>
    <row r="39" spans="1:13" ht="12.75">
      <c r="A39">
        <v>1</v>
      </c>
      <c r="B39">
        <v>74</v>
      </c>
      <c r="C39" s="5" t="s">
        <v>201</v>
      </c>
      <c r="D39" t="str">
        <f>INDEX(allanamnen,MATCH(D$11,Maratontabell_SM!$AI$5:$AI$162,0),1)</f>
        <v>Karlsson Stefan</v>
      </c>
      <c r="E39" t="str">
        <f>INDEX(allanamnen,MATCH(E$11,Maratontabell_SM!$AI$5:$AI$162,0),1)</f>
        <v>Eriksson Björn</v>
      </c>
      <c r="F39" t="str">
        <f>INDEX(allanamnen,MATCH(F$11,Maratontabell_SM!$AI$5:$AI$162,0),1)</f>
        <v>Gaulitz Joachim</v>
      </c>
      <c r="G39" t="str">
        <f>INDEX(allanamnen,MATCH(G$11,Maratontabell_SM!$AI$5:$AI$162,0),1)</f>
        <v>Hermansson Hannes</v>
      </c>
      <c r="H39" t="str">
        <f>INDEX(allanamnen,MATCH(H$11,Maratontabell_SM!$AI$5:$AI$162,0),1)</f>
        <v>Ternerot Fredrik</v>
      </c>
      <c r="I39" t="str">
        <f>INDEX(allanamnen,MATCH(I$11,Maratontabell_SM!$AI$5:$AI$162,0),1)</f>
        <v>Jonsson Peter</v>
      </c>
      <c r="J39" t="str">
        <f>INDEX(allanamnen,MATCH(J$11,Maratontabell_SM!$AI$5:$AI$162,0),1)</f>
        <v>Andersson Tord</v>
      </c>
      <c r="K39" t="str">
        <f>INDEX(allanamnen,MATCH(K$11,Maratontabell_SM!$AI$5:$AI$162,0),1)</f>
        <v>Eriksson Marcus</v>
      </c>
      <c r="L39" t="str">
        <f>INDEX(allanamnen,MATCH(L$11,Maratontabell_SM!$AI$5:$AI$162,0),1)</f>
        <v>Sandström Richard</v>
      </c>
      <c r="M39" t="str">
        <f>INDEX(allanamnen,MATCH(M$11,Maratontabell_SM!$AI$5:$AI$162,0),1)</f>
        <v>Karlsson Irene</v>
      </c>
    </row>
    <row r="40" spans="1:13" ht="12.75">
      <c r="A40">
        <v>1</v>
      </c>
      <c r="B40">
        <v>73</v>
      </c>
      <c r="C40" s="5" t="s">
        <v>69</v>
      </c>
      <c r="D40" t="str">
        <f>INDEX(allanamnen,MATCH(D$11,Maratontabell_SM!$AJ$5:$AJ$162,0),1)</f>
        <v>Karlsson Stefan</v>
      </c>
      <c r="E40" t="str">
        <f>INDEX(allanamnen,MATCH(E$11,Maratontabell_SM!$AJ$5:$AJ$162,0),1)</f>
        <v>Bertilsson Anders</v>
      </c>
      <c r="F40" t="str">
        <f>INDEX(allanamnen,MATCH(F$11,Maratontabell_SM!$AJ$5:$AJ$162,0),1)</f>
        <v>Lindholm Petter</v>
      </c>
      <c r="G40" t="str">
        <f>INDEX(allanamnen,MATCH(G$11,Maratontabell_SM!$AJ$5:$AJ$162,0),1)</f>
        <v>Lind Björn</v>
      </c>
      <c r="H40" t="str">
        <f>INDEX(allanamnen,MATCH(H$11,Maratontabell_SM!$AJ$5:$AJ$162,0),1)</f>
        <v>Hagenfors Tomas</v>
      </c>
      <c r="I40" t="str">
        <f>INDEX(allanamnen,MATCH(I$11,Maratontabell_SM!$AJ$5:$AJ$162,0),1)</f>
        <v>Sandström Richard</v>
      </c>
      <c r="J40" t="str">
        <f>INDEX(allanamnen,MATCH(J$11,Maratontabell_SM!$AJ$5:$AJ$162,0),1)</f>
        <v>Jonsson Peter</v>
      </c>
      <c r="K40" t="str">
        <f>INDEX(allanamnen,MATCH(K$11,Maratontabell_SM!$AJ$5:$AJ$162,0),1)</f>
        <v>Ternerot Fredrik</v>
      </c>
      <c r="L40" t="str">
        <f>INDEX(allanamnen,MATCH(L$11,Maratontabell_SM!$AJ$5:$AJ$162,0),1)</f>
        <v>Dahlin Elin</v>
      </c>
      <c r="M40" t="str">
        <f>INDEX(allanamnen,MATCH(M$11,Maratontabell_SM!$AJ$5:$AJ$162,0),1)</f>
        <v>Karlsson Irene</v>
      </c>
    </row>
    <row r="41" spans="1:13" ht="12.75">
      <c r="A41">
        <v>1</v>
      </c>
      <c r="B41">
        <v>72</v>
      </c>
      <c r="C41" s="5" t="s">
        <v>68</v>
      </c>
      <c r="D41" t="str">
        <f>INDEX(allanamnen,MATCH(D$11,Maratontabell_SM!$AK$5:$AK$162,0),1)</f>
        <v>Karlsson Stefan</v>
      </c>
      <c r="E41" t="str">
        <f>INDEX(allanamnen,MATCH(E$11,Maratontabell_SM!$AK$5:$AK$162,0),1)</f>
        <v>Gaulitz Joachim</v>
      </c>
      <c r="F41" t="str">
        <f>INDEX(allanamnen,MATCH(F$11,Maratontabell_SM!$AK$5:$AK$162,0),1)</f>
        <v>Hermansson Hannes</v>
      </c>
      <c r="G41" t="str">
        <f>INDEX(allanamnen,MATCH(G$11,Maratontabell_SM!$AK$5:$AK$162,0),1)</f>
        <v>Jonsson Peter</v>
      </c>
      <c r="H41" t="str">
        <f>INDEX(allanamnen,MATCH(H$11,Maratontabell_SM!$AK$5:$AK$162,0),1)</f>
        <v>Sandström Richard</v>
      </c>
      <c r="I41" t="str">
        <f>INDEX(allanamnen,MATCH(I$11,Maratontabell_SM!$AK$5:$AK$162,0),1)</f>
        <v>Andersson Tord</v>
      </c>
      <c r="J41" t="str">
        <f>INDEX(allanamnen,MATCH(J$11,Maratontabell_SM!$AK$5:$AK$162,0),1)</f>
        <v>Holgersson Göran</v>
      </c>
      <c r="K41" t="str">
        <f>INDEX(allanamnen,MATCH(K$11,Maratontabell_SM!$AK$5:$AK$162,0),1)</f>
        <v>Eriksson Björn</v>
      </c>
      <c r="L41" t="str">
        <f>INDEX(allanamnen,MATCH(L$11,Maratontabell_SM!$AK$5:$AK$162,0),1)</f>
        <v>Lind Björn</v>
      </c>
      <c r="M41" t="str">
        <f>INDEX(allanamnen,MATCH(M$11,Maratontabell_SM!$AK$5:$AK$162,0),1)</f>
        <v>Eriksson Marcus</v>
      </c>
    </row>
    <row r="42" spans="1:13" ht="12.75">
      <c r="A42">
        <v>1</v>
      </c>
      <c r="B42">
        <v>71</v>
      </c>
      <c r="C42" s="5" t="s">
        <v>67</v>
      </c>
      <c r="D42" t="str">
        <f>INDEX(allanamnen,MATCH(D$11,Maratontabell_SM!$AL$5:$AL$162,0),1)</f>
        <v>Jonsson Peter</v>
      </c>
      <c r="E42" t="str">
        <f>INDEX(allanamnen,MATCH(E$11,Maratontabell_SM!$AL$5:$AL$162,0),1)</f>
        <v>Lind Björn</v>
      </c>
      <c r="F42" t="str">
        <f>INDEX(allanamnen,MATCH(F$11,Maratontabell_SM!$AL$5:$AL$162,0),1)</f>
        <v>Bertilsson Anders</v>
      </c>
      <c r="G42" t="str">
        <f>INDEX(allanamnen,MATCH(G$11,Maratontabell_SM!$AL$5:$AL$162,0),1)</f>
        <v>Rehnstedt Jörgen</v>
      </c>
      <c r="H42" t="str">
        <f>INDEX(allanamnen,MATCH(H$11,Maratontabell_SM!$AL$5:$AL$162,0),1)</f>
        <v>Carlsson Martin</v>
      </c>
      <c r="I42" t="str">
        <f>INDEX(allanamnen,MATCH(I$11,Maratontabell_SM!$AL$5:$AL$162,0),1)</f>
        <v>Hagenfors Tomas</v>
      </c>
      <c r="J42" t="str">
        <f>INDEX(allanamnen,MATCH(J$11,Maratontabell_SM!$AL$5:$AL$162,0),1)</f>
        <v>Asplund Bengt</v>
      </c>
      <c r="K42" t="str">
        <f>INDEX(allanamnen,MATCH(K$11,Maratontabell_SM!$AL$5:$AL$162,0),1)</f>
        <v>Eriksson Marcus</v>
      </c>
      <c r="L42" t="str">
        <f>INDEX(allanamnen,MATCH(L$11,Maratontabell_SM!$AL$5:$AL$162,0),1)</f>
        <v>Hallkvist Joel</v>
      </c>
      <c r="M42" t="str">
        <f>INDEX(allanamnen,MATCH(M$11,Maratontabell_SM!$AL$5:$AL$162,0),1)</f>
        <v>Ternerot Fredrik</v>
      </c>
    </row>
    <row r="43" spans="1:13" ht="12.75">
      <c r="A43">
        <v>1</v>
      </c>
      <c r="B43">
        <v>70</v>
      </c>
      <c r="C43" s="5" t="s">
        <v>66</v>
      </c>
      <c r="D43" t="str">
        <f>INDEX(allanamnen,MATCH(D$11,Maratontabell_SM!$AM$5:$AM$162,0),1)</f>
        <v>Gaulitz Joachim</v>
      </c>
      <c r="E43" t="str">
        <f>INDEX(allanamnen,MATCH(E$11,Maratontabell_SM!$AM$5:$AM$162,0),1)</f>
        <v>Karlsson Stefan</v>
      </c>
      <c r="F43" t="str">
        <f>INDEX(allanamnen,MATCH(F$11,Maratontabell_SM!$AM$5:$AM$162,0),1)</f>
        <v>Carlsson Martin</v>
      </c>
      <c r="G43" t="str">
        <f>INDEX(allanamnen,MATCH(G$11,Maratontabell_SM!$AM$5:$AM$162,0),1)</f>
        <v>Jonsson Peter</v>
      </c>
      <c r="H43" t="str">
        <f>INDEX(allanamnen,MATCH(H$11,Maratontabell_SM!$AM$5:$AM$162,0),1)</f>
        <v>Andersson Tord</v>
      </c>
      <c r="I43" t="str">
        <f>INDEX(allanamnen,MATCH(I$11,Maratontabell_SM!$AM$5:$AM$162,0),1)</f>
        <v>Eriksson Björn</v>
      </c>
      <c r="J43" t="str">
        <f>INDEX(allanamnen,MATCH(J$11,Maratontabell_SM!$AM$5:$AM$162,0),1)</f>
        <v>Hermansson Hannes</v>
      </c>
      <c r="K43" t="str">
        <f>INDEX(allanamnen,MATCH(K$11,Maratontabell_SM!$AM$5:$AM$162,0),1)</f>
        <v>Hermansson Linus</v>
      </c>
      <c r="L43" t="str">
        <f>INDEX(allanamnen,MATCH(L$11,Maratontabell_SM!$AM$5:$AM$162,0),1)</f>
        <v>Karlsson Irene</v>
      </c>
      <c r="M43" t="str">
        <f>INDEX(allanamnen,MATCH(M$11,Maratontabell_SM!$AM$5:$AM$162,0),1)</f>
        <v>Eriksson Marcus</v>
      </c>
    </row>
    <row r="44" spans="1:13" ht="12.75">
      <c r="A44">
        <v>1</v>
      </c>
      <c r="B44">
        <v>69</v>
      </c>
      <c r="C44" s="5" t="s">
        <v>65</v>
      </c>
      <c r="D44" t="str">
        <f>INDEX(allanamnen,MATCH(D$11,Maratontabell_SM!$AN$5:$AN$162,0),1)</f>
        <v>Hermansson Hannes</v>
      </c>
      <c r="E44" t="str">
        <f>INDEX(allanamnen,MATCH(E$11,Maratontabell_SM!$AN$5:$AN$162,0),1)</f>
        <v>Jonsson Peter</v>
      </c>
      <c r="F44" t="str">
        <f>INDEX(allanamnen,MATCH(F$11,Maratontabell_SM!$AN$5:$AN$162,0),1)</f>
        <v>Bertilsson Anders</v>
      </c>
      <c r="G44" t="str">
        <f>INDEX(allanamnen,MATCH(G$11,Maratontabell_SM!$AN$5:$AN$162,0),1)</f>
        <v>Hagenfors Tomas</v>
      </c>
      <c r="H44" t="str">
        <f>INDEX(allanamnen,MATCH(H$11,Maratontabell_SM!$AN$5:$AN$162,0),1)</f>
        <v>Lind Björn</v>
      </c>
      <c r="I44" t="str">
        <f>INDEX(allanamnen,MATCH(I$11,Maratontabell_SM!$AN$5:$AN$162,0),1)</f>
        <v>Hermansson Carl</v>
      </c>
      <c r="J44" t="str">
        <f>INDEX(allanamnen,MATCH(J$11,Maratontabell_SM!$AN$5:$AN$162,0),1)</f>
        <v>Pettersson Sven-Åke</v>
      </c>
      <c r="K44" t="str">
        <f>INDEX(allanamnen,MATCH(K$11,Maratontabell_SM!$AN$5:$AN$162,0),1)</f>
        <v>Sandström Richard</v>
      </c>
      <c r="L44" t="str">
        <f>INDEX(allanamnen,MATCH(L$11,Maratontabell_SM!$AN$5:$AN$162,0),1)</f>
        <v>Vu Kiet</v>
      </c>
      <c r="M44" t="str">
        <f>INDEX(allanamnen,MATCH(M$11,Maratontabell_SM!$AN$5:$AN$162,0),1)</f>
        <v>Thörn Kristian</v>
      </c>
    </row>
    <row r="45" spans="1:13" ht="12.75">
      <c r="A45">
        <v>1</v>
      </c>
      <c r="B45">
        <v>68</v>
      </c>
      <c r="C45" s="5" t="s">
        <v>64</v>
      </c>
      <c r="D45" t="str">
        <f>INDEX(allanamnen,MATCH(D$11,Maratontabell_SM!$AO$5:$AO$162,0),1)</f>
        <v>Karlsson Stefan</v>
      </c>
      <c r="E45" t="str">
        <f>INDEX(allanamnen,MATCH(E$11,Maratontabell_SM!$AO$5:$AO$162,0),1)</f>
        <v>Holgersson Göran</v>
      </c>
      <c r="F45" t="str">
        <f>INDEX(allanamnen,MATCH(F$11,Maratontabell_SM!$AO$5:$AO$162,0),1)</f>
        <v>Andersson Tord</v>
      </c>
      <c r="G45" t="str">
        <f>INDEX(allanamnen,MATCH(G$11,Maratontabell_SM!$AO$5:$AO$162,0),1)</f>
        <v>Gaulitz Joachim</v>
      </c>
      <c r="H45" t="str">
        <f>INDEX(allanamnen,MATCH(H$11,Maratontabell_SM!$AO$5:$AO$162,0),1)</f>
        <v>Jonsson Peter</v>
      </c>
      <c r="I45" t="str">
        <f>INDEX(allanamnen,MATCH(I$11,Maratontabell_SM!$AO$5:$AO$162,0),1)</f>
        <v>Eriksson Marcus</v>
      </c>
      <c r="J45" t="str">
        <f>INDEX(allanamnen,MATCH(J$11,Maratontabell_SM!$AO$5:$AO$162,0),1)</f>
        <v>Carlsson Martin</v>
      </c>
      <c r="K45" t="str">
        <f>INDEX(allanamnen,MATCH(K$11,Maratontabell_SM!$AO$5:$AO$162,0),1)</f>
        <v>Wallgren Björn</v>
      </c>
      <c r="L45" t="str">
        <f>INDEX(allanamnen,MATCH(L$11,Maratontabell_SM!$AO$5:$AO$162,0),1)</f>
        <v>Gardström Petter</v>
      </c>
      <c r="M45" t="str">
        <f>INDEX(allanamnen,MATCH(M$11,Maratontabell_SM!$AO$5:$AO$162,0),1)</f>
        <v>Hermansson Linus</v>
      </c>
    </row>
    <row r="46" spans="1:13" ht="12.75">
      <c r="A46">
        <v>1</v>
      </c>
      <c r="B46">
        <v>67</v>
      </c>
      <c r="C46" s="5" t="s">
        <v>63</v>
      </c>
      <c r="D46" t="str">
        <f>INDEX(allanamnen,MATCH(D$11,Maratontabell_SM!$AP$5:$AP$162,0),1)</f>
        <v>Bertilsson Anders</v>
      </c>
      <c r="E46" t="str">
        <f>INDEX(allanamnen,MATCH(E$11,Maratontabell_SM!$AP$5:$AP$162,0),1)</f>
        <v>Hermansson Linus</v>
      </c>
      <c r="F46" t="str">
        <f>INDEX(allanamnen,MATCH(F$11,Maratontabell_SM!$AP$5:$AP$162,0),1)</f>
        <v>Hagenfors Tomas</v>
      </c>
      <c r="G46" t="str">
        <f>INDEX(allanamnen,MATCH(G$11,Maratontabell_SM!$AP$5:$AP$162,0),1)</f>
        <v>Carlsson Peter</v>
      </c>
      <c r="H46" t="str">
        <f>INDEX(allanamnen,MATCH(H$11,Maratontabell_SM!$AP$5:$AP$162,0),1)</f>
        <v>Widman Linnea</v>
      </c>
      <c r="I46" t="str">
        <f>INDEX(allanamnen,MATCH(I$11,Maratontabell_SM!$AP$5:$AP$162,0),1)</f>
        <v>Pettersson Sven-Åke</v>
      </c>
      <c r="J46" t="str">
        <f>INDEX(allanamnen,MATCH(J$11,Maratontabell_SM!$AP$5:$AP$162,0),1)</f>
        <v>Andersson Linus</v>
      </c>
      <c r="K46" t="e">
        <f>INDEX(allanamnen,MATCH(K$11,Maratontabell_SM!$AP$5:$AP$162,0),1)</f>
        <v>#N/A</v>
      </c>
      <c r="L46" t="e">
        <f>INDEX(allanamnen,MATCH(L$11,Maratontabell_SM!$AP$5:$AP$162,0),1)</f>
        <v>#N/A</v>
      </c>
      <c r="M46" t="str">
        <f>INDEX(allanamnen,MATCH(M$11,Maratontabell_SM!$AP$5:$AP$162,0),1)</f>
        <v>Hellander Lars</v>
      </c>
    </row>
    <row r="47" spans="1:13" ht="12.75">
      <c r="A47">
        <v>1</v>
      </c>
      <c r="B47">
        <v>66</v>
      </c>
      <c r="C47" s="5" t="s">
        <v>62</v>
      </c>
      <c r="D47" t="str">
        <f>INDEX(allanamnen,MATCH(D$11,Maratontabell_SM!$AQ$5:$AQ$162,0),1)</f>
        <v>Gaulitz Joachim</v>
      </c>
      <c r="E47" t="str">
        <f>INDEX(allanamnen,MATCH(E$11,Maratontabell_SM!$AQ$5:$AQ$162,0),1)</f>
        <v>Holgersson Göran</v>
      </c>
      <c r="F47" t="str">
        <f>INDEX(allanamnen,MATCH(F$11,Maratontabell_SM!$AQ$5:$AQ$162,0),1)</f>
        <v>Hermansson Linus</v>
      </c>
      <c r="G47" t="str">
        <f>INDEX(allanamnen,MATCH(G$11,Maratontabell_SM!$AQ$5:$AQ$162,0),1)</f>
        <v>Hermansson Hannes</v>
      </c>
      <c r="H47" t="str">
        <f>INDEX(allanamnen,MATCH(H$11,Maratontabell_SM!$AQ$5:$AQ$162,0),1)</f>
        <v>Jonsson Peter</v>
      </c>
      <c r="I47" t="str">
        <f>INDEX(allanamnen,MATCH(I$11,Maratontabell_SM!$AQ$5:$AQ$162,0),1)</f>
        <v>Wallgren Björn</v>
      </c>
      <c r="J47" t="e">
        <f>INDEX(allanamnen,MATCH(J$11,Maratontabell_SM!$AQ$5:$AQ$162,0),1)</f>
        <v>#N/A</v>
      </c>
      <c r="K47" t="e">
        <f>INDEX(allanamnen,MATCH(K$11,Maratontabell_SM!$AQ$5:$AQ$162,0),1)</f>
        <v>#N/A</v>
      </c>
      <c r="L47" t="str">
        <f>INDEX(allanamnen,MATCH(L$11,Maratontabell_SM!$AQ$5:$AQ$162,0),1)</f>
        <v>Andersson Tord</v>
      </c>
      <c r="M47" t="str">
        <f>INDEX(allanamnen,MATCH(M$11,Maratontabell_SM!$AQ$5:$AQ$162,0),1)</f>
        <v>Palmgren Jan</v>
      </c>
    </row>
    <row r="48" spans="1:13" ht="12.75">
      <c r="A48">
        <v>1</v>
      </c>
      <c r="B48">
        <v>65</v>
      </c>
      <c r="C48" s="5" t="s">
        <v>61</v>
      </c>
      <c r="D48" t="str">
        <f>INDEX(allanamnen,MATCH(D$11,Maratontabell_SM!$AR$5:$AR$162,0),1)</f>
        <v>Hagenfors Tomas</v>
      </c>
      <c r="E48" t="str">
        <f>INDEX(allanamnen,MATCH(E$11,Maratontabell_SM!$AR$5:$AR$162,0),1)</f>
        <v>Hermansson Linus</v>
      </c>
      <c r="F48" t="str">
        <f>INDEX(allanamnen,MATCH(F$11,Maratontabell_SM!$AR$5:$AR$162,0),1)</f>
        <v>Eriksson Marcus</v>
      </c>
      <c r="G48" t="str">
        <f>INDEX(allanamnen,MATCH(G$11,Maratontabell_SM!$AR$5:$AR$162,0),1)</f>
        <v>Bertilsson Anders</v>
      </c>
      <c r="H48" t="str">
        <f>INDEX(allanamnen,MATCH(H$11,Maratontabell_SM!$AR$5:$AR$162,0),1)</f>
        <v>Carlsson Peter</v>
      </c>
      <c r="I48" t="str">
        <f>INDEX(allanamnen,MATCH(I$11,Maratontabell_SM!$AR$5:$AR$162,0),1)</f>
        <v>Rehnstedt Jörgen</v>
      </c>
      <c r="J48" t="str">
        <f>INDEX(allanamnen,MATCH(J$11,Maratontabell_SM!$AR$5:$AR$162,0),1)</f>
        <v>Widman Peter</v>
      </c>
      <c r="K48" t="str">
        <f>INDEX(allanamnen,MATCH(K$11,Maratontabell_SM!$AR$5:$AR$162,0),1)</f>
        <v>Pettersson Sven-Åke</v>
      </c>
      <c r="L48" t="str">
        <f>INDEX(allanamnen,MATCH(L$11,Maratontabell_SM!$AR$5:$AR$162,0),1)</f>
        <v>Widman Linnea</v>
      </c>
      <c r="M48" t="str">
        <f>INDEX(allanamnen,MATCH(M$11,Maratontabell_SM!$AR$5:$AR$162,0),1)</f>
        <v>Fjällström Sandra</v>
      </c>
    </row>
    <row r="49" spans="1:13" ht="12.75">
      <c r="A49">
        <v>1</v>
      </c>
      <c r="B49">
        <v>64</v>
      </c>
      <c r="C49" s="5" t="s">
        <v>60</v>
      </c>
      <c r="D49" t="str">
        <f>INDEX(allanamnen,MATCH(D$11,Maratontabell_SM!$AS$5:$AS$162,0),1)</f>
        <v>Holgersson Göran</v>
      </c>
      <c r="E49" t="str">
        <f>INDEX(allanamnen,MATCH(E$11,Maratontabell_SM!$AS$5:$AS$162,0),1)</f>
        <v>Gardström Petter</v>
      </c>
      <c r="F49" t="str">
        <f>INDEX(allanamnen,MATCH(F$11,Maratontabell_SM!$AS$5:$AS$162,0),1)</f>
        <v>Karlsson Stefan</v>
      </c>
      <c r="G49" t="str">
        <f>INDEX(allanamnen,MATCH(G$11,Maratontabell_SM!$AS$5:$AS$162,0),1)</f>
        <v>Gaulitz Joachim</v>
      </c>
      <c r="H49" t="str">
        <f>INDEX(allanamnen,MATCH(H$11,Maratontabell_SM!$AS$5:$AS$162,0),1)</f>
        <v>Johannesson Rickard</v>
      </c>
      <c r="I49" t="str">
        <f>INDEX(allanamnen,MATCH(I$11,Maratontabell_SM!$AS$5:$AS$162,0),1)</f>
        <v>Eriksson Marcus</v>
      </c>
      <c r="J49" t="str">
        <f>INDEX(allanamnen,MATCH(J$11,Maratontabell_SM!$AS$5:$AS$162,0),1)</f>
        <v>Andersson Tord</v>
      </c>
      <c r="K49" t="str">
        <f>INDEX(allanamnen,MATCH(K$11,Maratontabell_SM!$AS$5:$AS$162,0),1)</f>
        <v>Carlsson Martin</v>
      </c>
      <c r="L49" t="str">
        <f>INDEX(allanamnen,MATCH(L$11,Maratontabell_SM!$AS$5:$AS$162,0),1)</f>
        <v>Eriksson Björn</v>
      </c>
      <c r="M49" t="str">
        <f>INDEX(allanamnen,MATCH(M$11,Maratontabell_SM!$AS$5:$AS$162,0),1)</f>
        <v>Hermansson Linus</v>
      </c>
    </row>
    <row r="50" spans="1:13" ht="12.75">
      <c r="A50">
        <v>1</v>
      </c>
      <c r="B50">
        <v>63</v>
      </c>
      <c r="C50" s="5" t="s">
        <v>59</v>
      </c>
      <c r="D50" t="str">
        <f>INDEX(allanamnen,MATCH(D$11,Maratontabell_SM!$AT$5:$AT$162,0),1)</f>
        <v>Eriksson Marcus</v>
      </c>
      <c r="E50" t="str">
        <f>INDEX(allanamnen,MATCH(E$11,Maratontabell_SM!$AT$5:$AT$162,0),1)</f>
        <v>Bertilsson Anders</v>
      </c>
      <c r="F50" t="str">
        <f>INDEX(allanamnen,MATCH(F$11,Maratontabell_SM!$AT$5:$AT$162,0),1)</f>
        <v>Hagenfors Tomas</v>
      </c>
      <c r="G50" t="str">
        <f>INDEX(allanamnen,MATCH(G$11,Maratontabell_SM!$AT$5:$AT$162,0),1)</f>
        <v>Hermansson Linus</v>
      </c>
      <c r="H50" t="str">
        <f>INDEX(allanamnen,MATCH(H$11,Maratontabell_SM!$AT$5:$AT$162,0),1)</f>
        <v>Hermansson Mattias</v>
      </c>
      <c r="I50" t="str">
        <f>INDEX(allanamnen,MATCH(I$11,Maratontabell_SM!$AT$5:$AT$162,0),1)</f>
        <v>Åkerlund Daniel</v>
      </c>
      <c r="J50" t="str">
        <f>INDEX(allanamnen,MATCH(J$11,Maratontabell_SM!$AT$5:$AT$162,0),1)</f>
        <v>Andersson Gunnar</v>
      </c>
      <c r="K50" t="str">
        <f>INDEX(allanamnen,MATCH(K$11,Maratontabell_SM!$AT$5:$AT$162,0),1)</f>
        <v>Rehnstedt Jörgen</v>
      </c>
      <c r="L50" t="str">
        <f>INDEX(allanamnen,MATCH(L$11,Maratontabell_SM!$AT$5:$AT$162,0),1)</f>
        <v>Lissel Erik</v>
      </c>
      <c r="M50" t="str">
        <f>INDEX(allanamnen,MATCH(M$11,Maratontabell_SM!$AT$5:$AT$162,0),1)</f>
        <v>Widman Linnea</v>
      </c>
    </row>
    <row r="51" spans="1:13" ht="12.75">
      <c r="A51">
        <v>1</v>
      </c>
      <c r="B51">
        <v>62</v>
      </c>
      <c r="C51" s="5" t="s">
        <v>58</v>
      </c>
      <c r="D51" t="str">
        <f>INDEX(allanamnen,MATCH(D$11,Maratontabell_SM!$AU$5:$AU$162,0),1)</f>
        <v>Gaulitz Joachim</v>
      </c>
      <c r="E51" t="str">
        <f>INDEX(allanamnen,MATCH(E$11,Maratontabell_SM!$AU$5:$AU$162,0),1)</f>
        <v>Johannesson Rickard</v>
      </c>
      <c r="F51" t="str">
        <f>INDEX(allanamnen,MATCH(F$11,Maratontabell_SM!$AU$5:$AU$162,0),1)</f>
        <v>Karlsson Stefan</v>
      </c>
      <c r="G51" t="str">
        <f>INDEX(allanamnen,MATCH(G$11,Maratontabell_SM!$AU$5:$AU$162,0),1)</f>
        <v>Holgersson Göran</v>
      </c>
      <c r="H51" t="str">
        <f>INDEX(allanamnen,MATCH(H$11,Maratontabell_SM!$AU$5:$AU$162,0),1)</f>
        <v>Hermansson Linus</v>
      </c>
      <c r="I51" t="str">
        <f>INDEX(allanamnen,MATCH(I$11,Maratontabell_SM!$AU$5:$AU$162,0),1)</f>
        <v>Bertilsson Anders</v>
      </c>
      <c r="J51" t="str">
        <f>INDEX(allanamnen,MATCH(J$11,Maratontabell_SM!$AU$5:$AU$162,0),1)</f>
        <v>Andersson Tord</v>
      </c>
      <c r="K51" t="str">
        <f>INDEX(allanamnen,MATCH(K$11,Maratontabell_SM!$AU$5:$AU$162,0),1)</f>
        <v>Jonsson Peter</v>
      </c>
      <c r="L51" t="str">
        <f>INDEX(allanamnen,MATCH(L$11,Maratontabell_SM!$AU$5:$AU$162,0),1)</f>
        <v>Asplund Bengt</v>
      </c>
      <c r="M51" t="str">
        <f>INDEX(allanamnen,MATCH(M$11,Maratontabell_SM!$AU$5:$AU$162,0),1)</f>
        <v>Eriksson Björn</v>
      </c>
    </row>
    <row r="52" spans="1:13" ht="12.75">
      <c r="A52">
        <v>1</v>
      </c>
      <c r="B52">
        <v>61</v>
      </c>
      <c r="C52" s="5" t="s">
        <v>57</v>
      </c>
      <c r="D52" t="str">
        <f>INDEX(allanamnen,MATCH(D$11,Maratontabell_SM!$AV$5:$AV$162,0),1)</f>
        <v>Hagenfors Tomas</v>
      </c>
      <c r="E52" t="str">
        <f>INDEX(allanamnen,MATCH(E$11,Maratontabell_SM!$AV$5:$AV$162,0),1)</f>
        <v>Holgersson Göran</v>
      </c>
      <c r="F52" t="str">
        <f>INDEX(allanamnen,MATCH(F$11,Maratontabell_SM!$AV$5:$AV$162,0),1)</f>
        <v>Hermansson Hannes</v>
      </c>
      <c r="G52" t="str">
        <f>INDEX(allanamnen,MATCH(G$11,Maratontabell_SM!$AV$5:$AV$162,0),1)</f>
        <v>Eriksson Marcus</v>
      </c>
      <c r="H52" t="str">
        <f>INDEX(allanamnen,MATCH(H$11,Maratontabell_SM!$AV$5:$AV$162,0),1)</f>
        <v>Hermansson Linus</v>
      </c>
      <c r="I52" t="str">
        <f>INDEX(allanamnen,MATCH(I$11,Maratontabell_SM!$AV$5:$AV$162,0),1)</f>
        <v>Bertilsson Anders</v>
      </c>
      <c r="J52" t="str">
        <f>INDEX(allanamnen,MATCH(J$11,Maratontabell_SM!$AV$5:$AV$162,0),1)</f>
        <v>Pettersson Sven-Åke</v>
      </c>
      <c r="K52" t="str">
        <f>INDEX(allanamnen,MATCH(K$11,Maratontabell_SM!$AV$5:$AV$162,0),1)</f>
        <v>Carlsson Martin</v>
      </c>
      <c r="L52" t="str">
        <f>INDEX(allanamnen,MATCH(L$11,Maratontabell_SM!$AV$5:$AV$162,0),1)</f>
        <v>Widman Christoffer</v>
      </c>
      <c r="M52" t="str">
        <f>INDEX(allanamnen,MATCH(M$11,Maratontabell_SM!$AV$5:$AV$162,0),1)</f>
        <v>Qvarfort Stig</v>
      </c>
    </row>
    <row r="53" spans="1:13" ht="12.75">
      <c r="A53">
        <v>1</v>
      </c>
      <c r="B53">
        <v>60</v>
      </c>
      <c r="C53" s="5" t="s">
        <v>56</v>
      </c>
      <c r="D53" t="str">
        <f>INDEX(allanamnen,MATCH(D$11,Maratontabell_SM!$AW$5:$AW$162,0),1)</f>
        <v>Gaulitz Joachim</v>
      </c>
      <c r="E53" t="str">
        <f>INDEX(allanamnen,MATCH(E$11,Maratontabell_SM!$AW$5:$AW$162,0),1)</f>
        <v>Gardström Petter</v>
      </c>
      <c r="F53" t="str">
        <f>INDEX(allanamnen,MATCH(F$11,Maratontabell_SM!$AW$5:$AW$162,0),1)</f>
        <v>Karlsson Stefan</v>
      </c>
      <c r="G53" t="str">
        <f>INDEX(allanamnen,MATCH(G$11,Maratontabell_SM!$AW$5:$AW$162,0),1)</f>
        <v>Asplund Bengt</v>
      </c>
      <c r="H53" t="str">
        <f>INDEX(allanamnen,MATCH(H$11,Maratontabell_SM!$AW$5:$AW$162,0),1)</f>
        <v>Bertilsson Anders</v>
      </c>
      <c r="I53" t="str">
        <f>INDEX(allanamnen,MATCH(I$11,Maratontabell_SM!$AW$5:$AW$162,0),1)</f>
        <v>Johannesson Rickard</v>
      </c>
      <c r="J53" t="str">
        <f>INDEX(allanamnen,MATCH(J$11,Maratontabell_SM!$AW$5:$AW$162,0),1)</f>
        <v>Carlsson Martin</v>
      </c>
      <c r="K53" t="str">
        <f>INDEX(allanamnen,MATCH(K$11,Maratontabell_SM!$AW$5:$AW$162,0),1)</f>
        <v>Holgersson Göran</v>
      </c>
      <c r="L53" t="str">
        <f>INDEX(allanamnen,MATCH(L$11,Maratontabell_SM!$AW$5:$AW$162,0),1)</f>
        <v>Palmgren Jan</v>
      </c>
      <c r="M53" t="str">
        <f>INDEX(allanamnen,MATCH(M$11,Maratontabell_SM!$AW$5:$AW$162,0),1)</f>
        <v>Nielsen Johnny</v>
      </c>
    </row>
    <row r="54" spans="1:13" ht="12.75">
      <c r="A54">
        <v>1</v>
      </c>
      <c r="B54">
        <v>59</v>
      </c>
      <c r="C54" s="5" t="s">
        <v>55</v>
      </c>
      <c r="D54" t="str">
        <f>INDEX(allanamnen,MATCH(D$11,Maratontabell_SM!$AX$5:$AX$162,0),1)</f>
        <v>Holgersson Göran</v>
      </c>
      <c r="E54" t="str">
        <f>INDEX(allanamnen,MATCH(E$11,Maratontabell_SM!$AX$5:$AX$162,0),1)</f>
        <v>Hermansson Hannes</v>
      </c>
      <c r="F54" t="str">
        <f>INDEX(allanamnen,MATCH(F$11,Maratontabell_SM!$AX$5:$AX$162,0),1)</f>
        <v>Bertilsson Anders</v>
      </c>
      <c r="G54" t="str">
        <f>INDEX(allanamnen,MATCH(G$11,Maratontabell_SM!$AX$5:$AX$162,0),1)</f>
        <v>Hermansson Linus</v>
      </c>
      <c r="H54" t="str">
        <f>INDEX(allanamnen,MATCH(H$11,Maratontabell_SM!$AX$5:$AX$162,0),1)</f>
        <v>Carlsson Martin</v>
      </c>
      <c r="I54" t="str">
        <f>INDEX(allanamnen,MATCH(I$11,Maratontabell_SM!$AX$5:$AX$162,0),1)</f>
        <v>Jonsson Peter</v>
      </c>
      <c r="J54" t="str">
        <f>INDEX(allanamnen,MATCH(J$11,Maratontabell_SM!$AX$5:$AX$162,0),1)</f>
        <v>Eriksson Marcus</v>
      </c>
      <c r="K54" t="str">
        <f>INDEX(allanamnen,MATCH(K$11,Maratontabell_SM!$AX$5:$AX$162,0),1)</f>
        <v>Lissel Erik</v>
      </c>
      <c r="L54" t="str">
        <f>INDEX(allanamnen,MATCH(L$11,Maratontabell_SM!$AX$5:$AX$162,0),1)</f>
        <v>Hagenfors Tomas</v>
      </c>
      <c r="M54" t="str">
        <f>INDEX(allanamnen,MATCH(M$11,Maratontabell_SM!$AX$5:$AX$162,0),1)</f>
        <v>Andersson Gunnar</v>
      </c>
    </row>
    <row r="55" spans="1:13" ht="12.75">
      <c r="A55">
        <v>1</v>
      </c>
      <c r="B55">
        <v>58</v>
      </c>
      <c r="C55" s="5" t="s">
        <v>54</v>
      </c>
      <c r="D55" t="str">
        <f>INDEX(allanamnen,MATCH(D$11,Maratontabell_SM!$AY$5:$AY$162,0),1)</f>
        <v>Karlsson Stefan</v>
      </c>
      <c r="E55" t="str">
        <f>INDEX(allanamnen,MATCH(E$11,Maratontabell_SM!$AY$5:$AY$162,0),1)</f>
        <v>Johannesson Rickard</v>
      </c>
      <c r="F55" t="str">
        <f>INDEX(allanamnen,MATCH(F$11,Maratontabell_SM!$AY$5:$AY$162,0),1)</f>
        <v>Carlsson Martin</v>
      </c>
      <c r="G55" t="str">
        <f>INDEX(allanamnen,MATCH(G$11,Maratontabell_SM!$AY$5:$AY$162,0),1)</f>
        <v>Holgersson Göran</v>
      </c>
      <c r="H55" t="str">
        <f>INDEX(allanamnen,MATCH(H$11,Maratontabell_SM!$AY$5:$AY$162,0),1)</f>
        <v>Gaulitz Joachim</v>
      </c>
      <c r="I55" t="str">
        <f>INDEX(allanamnen,MATCH(I$11,Maratontabell_SM!$AY$5:$AY$162,0),1)</f>
        <v>Bertilsson Anders</v>
      </c>
      <c r="J55" t="str">
        <f>INDEX(allanamnen,MATCH(J$11,Maratontabell_SM!$AY$5:$AY$162,0),1)</f>
        <v>Palmgren Jan</v>
      </c>
      <c r="K55" t="str">
        <f>INDEX(allanamnen,MATCH(K$11,Maratontabell_SM!$AY$5:$AY$162,0),1)</f>
        <v>Andersson Tord</v>
      </c>
      <c r="L55" t="str">
        <f>INDEX(allanamnen,MATCH(L$11,Maratontabell_SM!$AY$5:$AY$162,0),1)</f>
        <v>Hermansson Hannes</v>
      </c>
      <c r="M55" t="str">
        <f>INDEX(allanamnen,MATCH(M$11,Maratontabell_SM!$AY$5:$AY$162,0),1)</f>
        <v>Wallgren Björn</v>
      </c>
    </row>
    <row r="56" spans="1:13" ht="12.75">
      <c r="A56">
        <v>1</v>
      </c>
      <c r="B56">
        <v>57</v>
      </c>
      <c r="C56" s="5" t="s">
        <v>53</v>
      </c>
      <c r="D56" t="str">
        <f>INDEX(allanamnen,MATCH(D$11,Maratontabell_SM!$AZ$5:$AZ$162,0),1)</f>
        <v>Holgersson Göran</v>
      </c>
      <c r="E56" t="str">
        <f>INDEX(allanamnen,MATCH(E$11,Maratontabell_SM!$AZ$5:$AZ$162,0),1)</f>
        <v>Bertilsson Anders</v>
      </c>
      <c r="F56" t="str">
        <f>INDEX(allanamnen,MATCH(F$11,Maratontabell_SM!$AZ$5:$AZ$162,0),1)</f>
        <v>Carlsson Martin</v>
      </c>
      <c r="G56" t="str">
        <f>INDEX(allanamnen,MATCH(G$11,Maratontabell_SM!$AZ$5:$AZ$162,0),1)</f>
        <v>Hermansson Hannes</v>
      </c>
      <c r="H56" t="str">
        <f>INDEX(allanamnen,MATCH(H$11,Maratontabell_SM!$AZ$5:$AZ$162,0),1)</f>
        <v>Hagenfors Tomas</v>
      </c>
      <c r="I56" t="str">
        <f>INDEX(allanamnen,MATCH(I$11,Maratontabell_SM!$AZ$5:$AZ$162,0),1)</f>
        <v>Asplund Bengt</v>
      </c>
      <c r="J56" t="str">
        <f>INDEX(allanamnen,MATCH(J$11,Maratontabell_SM!$AZ$5:$AZ$162,0),1)</f>
        <v>Qvarfort Stig</v>
      </c>
      <c r="K56" t="str">
        <f>INDEX(allanamnen,MATCH(K$11,Maratontabell_SM!$AZ$5:$AZ$162,0),1)</f>
        <v>Wallgren Björn</v>
      </c>
      <c r="L56" t="str">
        <f>INDEX(allanamnen,MATCH(L$11,Maratontabell_SM!$AZ$5:$AZ$162,0),1)</f>
        <v>Hermansson Linus</v>
      </c>
      <c r="M56" t="str">
        <f>INDEX(allanamnen,MATCH(M$11,Maratontabell_SM!$AZ$5:$AZ$162,0),1)</f>
        <v>Andersson Gunnar</v>
      </c>
    </row>
    <row r="57" spans="1:13" ht="12.75">
      <c r="A57">
        <v>1</v>
      </c>
      <c r="B57">
        <v>56</v>
      </c>
      <c r="C57" s="5" t="s">
        <v>52</v>
      </c>
      <c r="D57" t="str">
        <f>INDEX(allanamnen,MATCH(D$11,Maratontabell_SM!$BA$5:$BA$162,0),1)</f>
        <v>Andersson Tord</v>
      </c>
      <c r="E57" t="str">
        <f>INDEX(allanamnen,MATCH(E$11,Maratontabell_SM!$BA$5:$BA$162,0),1)</f>
        <v>Holgersson Göran</v>
      </c>
      <c r="F57" t="str">
        <f>INDEX(allanamnen,MATCH(F$11,Maratontabell_SM!$BA$5:$BA$162,0),1)</f>
        <v>Karlsson Stefan</v>
      </c>
      <c r="G57" t="str">
        <f>INDEX(allanamnen,MATCH(G$11,Maratontabell_SM!$BA$5:$BA$162,0),1)</f>
        <v>Palmgren Jan</v>
      </c>
      <c r="H57" t="str">
        <f>INDEX(allanamnen,MATCH(H$11,Maratontabell_SM!$BA$5:$BA$162,0),1)</f>
        <v>Gardström Petter</v>
      </c>
      <c r="I57" t="str">
        <f>INDEX(allanamnen,MATCH(I$11,Maratontabell_SM!$BA$5:$BA$162,0),1)</f>
        <v>Wallgren Björn</v>
      </c>
      <c r="J57" t="str">
        <f>INDEX(allanamnen,MATCH(J$11,Maratontabell_SM!$BA$5:$BA$162,0),1)</f>
        <v>Johannesson Rickard</v>
      </c>
      <c r="K57" t="str">
        <f>INDEX(allanamnen,MATCH(K$11,Maratontabell_SM!$BA$5:$BA$162,0),1)</f>
        <v>Hermansson Hannes</v>
      </c>
      <c r="L57" t="str">
        <f>INDEX(allanamnen,MATCH(L$11,Maratontabell_SM!$BA$5:$BA$162,0),1)</f>
        <v>Bertilsson Anders</v>
      </c>
      <c r="M57" t="str">
        <f>INDEX(allanamnen,MATCH(M$11,Maratontabell_SM!$BA$5:$BA$162,0),1)</f>
        <v>Asplund Bengt</v>
      </c>
    </row>
    <row r="58" spans="1:13" ht="12.75">
      <c r="A58">
        <v>1</v>
      </c>
      <c r="B58">
        <v>55</v>
      </c>
      <c r="C58" s="5" t="s">
        <v>224</v>
      </c>
      <c r="D58" t="str">
        <f>INDEX(allanamnen,MATCH(D$11,Maratontabell_SM!$BB$5:$BB$162,0),1)</f>
        <v>Bertilsson Anders</v>
      </c>
      <c r="E58" t="str">
        <f>INDEX(allanamnen,MATCH(E$11,Maratontabell_SM!$BB$5:$BB$162,0),1)</f>
        <v>Hagenfors Tomas</v>
      </c>
      <c r="F58" t="str">
        <f>INDEX(allanamnen,MATCH(F$11,Maratontabell_SM!$BB$5:$BB$162,0),1)</f>
        <v>Pettersson Tommy</v>
      </c>
      <c r="G58" t="str">
        <f>INDEX(allanamnen,MATCH(G$11,Maratontabell_SM!$BB$5:$BB$162,0),1)</f>
        <v>Wallgren Björn</v>
      </c>
      <c r="H58" t="str">
        <f>INDEX(allanamnen,MATCH(H$11,Maratontabell_SM!$BB$5:$BB$162,0),1)</f>
        <v>Sjöberg Mikael</v>
      </c>
      <c r="I58" t="str">
        <f>INDEX(allanamnen,MATCH(I$11,Maratontabell_SM!$BB$5:$BB$162,0),1)</f>
        <v>Eriksson Marcus</v>
      </c>
      <c r="J58" t="str">
        <f>INDEX(allanamnen,MATCH(J$11,Maratontabell_SM!$BB$5:$BB$162,0),1)</f>
        <v>Andersson Gunnar</v>
      </c>
      <c r="K58" t="str">
        <f>INDEX(allanamnen,MATCH(K$11,Maratontabell_SM!$BB$5:$BB$162,0),1)</f>
        <v>Hermansson Linus</v>
      </c>
      <c r="L58" t="str">
        <f>INDEX(allanamnen,MATCH(L$11,Maratontabell_SM!$BB$5:$BB$162,0),1)</f>
        <v>Andersson Karl-Gustav</v>
      </c>
      <c r="M58" t="str">
        <f>INDEX(allanamnen,MATCH(M$11,Maratontabell_SM!$BB$5:$BB$162,0),1)</f>
        <v>Qvarfort Stig</v>
      </c>
    </row>
    <row r="59" spans="1:13" ht="12.75">
      <c r="A59">
        <v>1</v>
      </c>
      <c r="B59">
        <v>54</v>
      </c>
      <c r="C59" s="5" t="s">
        <v>51</v>
      </c>
      <c r="D59" t="str">
        <f>INDEX(allanamnen,MATCH(D$11,Maratontabell_SM!$BC$5:$BC$162,0),1)</f>
        <v>Karlsson Stefan</v>
      </c>
      <c r="E59" t="str">
        <f>INDEX(allanamnen,MATCH(E$11,Maratontabell_SM!$BC$5:$BC$162,0),1)</f>
        <v>Holgersson Göran</v>
      </c>
      <c r="F59" t="str">
        <f>INDEX(allanamnen,MATCH(F$11,Maratontabell_SM!$BC$5:$BC$162,0),1)</f>
        <v>Gardström Petter</v>
      </c>
      <c r="G59" t="str">
        <f>INDEX(allanamnen,MATCH(G$11,Maratontabell_SM!$BC$5:$BC$162,0),1)</f>
        <v>Bertilsson Anders</v>
      </c>
      <c r="H59" t="str">
        <f>INDEX(allanamnen,MATCH(H$11,Maratontabell_SM!$BC$5:$BC$162,0),1)</f>
        <v>Johannesson Rickard</v>
      </c>
      <c r="I59" t="str">
        <f>INDEX(allanamnen,MATCH(I$11,Maratontabell_SM!$BC$5:$BC$162,0),1)</f>
        <v>Palmgren Jan</v>
      </c>
      <c r="J59" t="str">
        <f>INDEX(allanamnen,MATCH(J$11,Maratontabell_SM!$BC$5:$BC$162,0),1)</f>
        <v>Lindberg Kristian</v>
      </c>
      <c r="K59" t="str">
        <f>INDEX(allanamnen,MATCH(K$11,Maratontabell_SM!$BC$5:$BC$162,0),1)</f>
        <v>Andersson Tord</v>
      </c>
      <c r="L59" t="str">
        <f>INDEX(allanamnen,MATCH(L$11,Maratontabell_SM!$BC$5:$BC$162,0),1)</f>
        <v>Jonsson Peter</v>
      </c>
      <c r="M59" t="str">
        <f>INDEX(allanamnen,MATCH(M$11,Maratontabell_SM!$BC$5:$BC$162,0),1)</f>
        <v>Wallgren Björn</v>
      </c>
    </row>
    <row r="60" spans="1:13" ht="12.75">
      <c r="A60">
        <v>1</v>
      </c>
      <c r="B60">
        <v>53</v>
      </c>
      <c r="C60" s="5" t="s">
        <v>223</v>
      </c>
      <c r="D60" t="str">
        <f>INDEX(allanamnen,MATCH(D$11,Maratontabell_SM!$BD$5:$BD$162,0),1)</f>
        <v>Henningsson Anders</v>
      </c>
      <c r="E60" t="str">
        <f>INDEX(allanamnen,MATCH(E$11,Maratontabell_SM!$BD$5:$BD$162,0),1)</f>
        <v>Hagenfors Tomas</v>
      </c>
      <c r="F60" t="str">
        <f>INDEX(allanamnen,MATCH(F$11,Maratontabell_SM!$BD$5:$BD$162,0),1)</f>
        <v>Bertilsson Anders</v>
      </c>
      <c r="G60" t="str">
        <f>INDEX(allanamnen,MATCH(G$11,Maratontabell_SM!$BD$5:$BD$162,0),1)</f>
        <v>Hermansson Hannes</v>
      </c>
      <c r="H60" t="str">
        <f>INDEX(allanamnen,MATCH(H$11,Maratontabell_SM!$BD$5:$BD$162,0),1)</f>
        <v>Eriksson Marcus</v>
      </c>
      <c r="I60" t="str">
        <f>INDEX(allanamnen,MATCH(I$11,Maratontabell_SM!$BD$5:$BD$162,0),1)</f>
        <v>Karlsson Robert</v>
      </c>
      <c r="J60" t="str">
        <f>INDEX(allanamnen,MATCH(J$11,Maratontabell_SM!$BD$5:$BD$162,0),1)</f>
        <v>Hermansson Linus</v>
      </c>
      <c r="K60" t="str">
        <f>INDEX(allanamnen,MATCH(K$11,Maratontabell_SM!$BD$5:$BD$162,0),1)</f>
        <v>Andersson Gunnar</v>
      </c>
      <c r="L60" t="str">
        <f>INDEX(allanamnen,MATCH(L$11,Maratontabell_SM!$BD$5:$BD$162,0),1)</f>
        <v>Ring Tobias</v>
      </c>
      <c r="M60" t="str">
        <f>INDEX(allanamnen,MATCH(M$11,Maratontabell_SM!$BD$5:$BD$162,0),1)</f>
        <v>Wallgren Björn</v>
      </c>
    </row>
    <row r="61" spans="1:13" ht="12.75">
      <c r="A61">
        <v>1</v>
      </c>
      <c r="B61">
        <v>52</v>
      </c>
      <c r="C61" s="5" t="s">
        <v>50</v>
      </c>
      <c r="D61" t="str">
        <f>INDEX(allanamnen,MATCH(D$11,Maratontabell_SM!$BE$5:$BE$162,0),1)</f>
        <v>Karlsson Stefan</v>
      </c>
      <c r="E61" t="str">
        <f>INDEX(allanamnen,MATCH(E$11,Maratontabell_SM!$BE$5:$BE$162,0),1)</f>
        <v>Gardström Petter</v>
      </c>
      <c r="F61" t="str">
        <f>INDEX(allanamnen,MATCH(F$11,Maratontabell_SM!$BE$5:$BE$162,0),1)</f>
        <v>Sundling Ingvar</v>
      </c>
      <c r="G61" t="str">
        <f>INDEX(allanamnen,MATCH(G$11,Maratontabell_SM!$BE$5:$BE$162,0),1)</f>
        <v>Palmgren Jan</v>
      </c>
      <c r="H61" t="str">
        <f>INDEX(allanamnen,MATCH(H$11,Maratontabell_SM!$BE$5:$BE$162,0),1)</f>
        <v>Andersson Tord</v>
      </c>
      <c r="I61" t="str">
        <f>INDEX(allanamnen,MATCH(I$11,Maratontabell_SM!$BE$5:$BE$162,0),1)</f>
        <v>Johannesson Rickard</v>
      </c>
      <c r="J61" t="str">
        <f>INDEX(allanamnen,MATCH(J$11,Maratontabell_SM!$BE$5:$BE$162,0),1)</f>
        <v>Asplund Bengt</v>
      </c>
      <c r="K61" t="str">
        <f>INDEX(allanamnen,MATCH(K$11,Maratontabell_SM!$BE$5:$BE$162,0),1)</f>
        <v>Wallgren Björn</v>
      </c>
      <c r="L61" t="str">
        <f>INDEX(allanamnen,MATCH(L$11,Maratontabell_SM!$BE$5:$BE$162,0),1)</f>
        <v>Nielsen Johnny</v>
      </c>
      <c r="M61" t="str">
        <f>INDEX(allanamnen,MATCH(M$11,Maratontabell_SM!$BE$5:$BE$162,0),1)</f>
        <v>Ögren Stefan</v>
      </c>
    </row>
    <row r="62" spans="1:13" ht="12.75">
      <c r="A62">
        <v>1</v>
      </c>
      <c r="B62">
        <v>51</v>
      </c>
      <c r="C62" s="5" t="s">
        <v>221</v>
      </c>
      <c r="D62" t="str">
        <f>INDEX(allanamnen,MATCH(D$11,Maratontabell_SM!$BF$5:$BF$162,0),1)</f>
        <v>Henningsson Anders</v>
      </c>
      <c r="E62" t="str">
        <f>INDEX(allanamnen,MATCH(E$11,Maratontabell_SM!$BF$5:$BF$162,0),1)</f>
        <v>Tidblad Johan</v>
      </c>
      <c r="F62" t="str">
        <f>INDEX(allanamnen,MATCH(F$11,Maratontabell_SM!$BF$5:$BF$162,0),1)</f>
        <v>Bertilsson Anders</v>
      </c>
      <c r="G62" t="str">
        <f>INDEX(allanamnen,MATCH(G$11,Maratontabell_SM!$BF$5:$BF$162,0),1)</f>
        <v>Hagenfors Tomas</v>
      </c>
      <c r="H62" t="str">
        <f>INDEX(allanamnen,MATCH(H$11,Maratontabell_SM!$BF$5:$BF$162,0),1)</f>
        <v>Hermansson Hannes</v>
      </c>
      <c r="I62" t="str">
        <f>INDEX(allanamnen,MATCH(I$11,Maratontabell_SM!$BF$5:$BF$162,0),1)</f>
        <v>Asplund Bengt</v>
      </c>
      <c r="J62" t="str">
        <f>INDEX(allanamnen,MATCH(J$11,Maratontabell_SM!$BF$5:$BF$162,0),1)</f>
        <v>Wallgren Björn</v>
      </c>
      <c r="K62" t="str">
        <f>INDEX(allanamnen,MATCH(K$11,Maratontabell_SM!$BF$5:$BF$162,0),1)</f>
        <v>Andersson Karl-Gustav</v>
      </c>
      <c r="L62" t="str">
        <f>INDEX(allanamnen,MATCH(L$11,Maratontabell_SM!$BF$5:$BF$162,0),1)</f>
        <v>Karlsson Robert</v>
      </c>
      <c r="M62" t="str">
        <f>INDEX(allanamnen,MATCH(M$11,Maratontabell_SM!$BF$5:$BF$162,0),1)</f>
        <v>Qvarfort Stig</v>
      </c>
    </row>
    <row r="63" spans="1:13" ht="12.75">
      <c r="A63">
        <v>1</v>
      </c>
      <c r="B63">
        <v>50</v>
      </c>
      <c r="C63" s="5" t="s">
        <v>49</v>
      </c>
      <c r="D63" t="str">
        <f>INDEX(allanamnen,MATCH(D$11,Maratontabell_SM!$BG$5:$BG$162,0),1)</f>
        <v>Karlsson Stefan</v>
      </c>
      <c r="E63" t="str">
        <f>INDEX(allanamnen,MATCH(E$11,Maratontabell_SM!$BG$5:$BG$162,0),1)</f>
        <v>Sundling Ingvar</v>
      </c>
      <c r="F63" t="str">
        <f>INDEX(allanamnen,MATCH(F$11,Maratontabell_SM!$BG$5:$BG$162,0),1)</f>
        <v>Henningsson Anders</v>
      </c>
      <c r="G63" t="str">
        <f>INDEX(allanamnen,MATCH(G$11,Maratontabell_SM!$BG$5:$BG$162,0),1)</f>
        <v>Gardström Petter</v>
      </c>
      <c r="H63" t="str">
        <f>INDEX(allanamnen,MATCH(H$11,Maratontabell_SM!$BG$5:$BG$162,0),1)</f>
        <v>Nielsen Johnny</v>
      </c>
      <c r="I63" t="str">
        <f>INDEX(allanamnen,MATCH(I$11,Maratontabell_SM!$BG$5:$BG$162,0),1)</f>
        <v>Lindberg Kristian</v>
      </c>
      <c r="J63" t="str">
        <f>INDEX(allanamnen,MATCH(J$11,Maratontabell_SM!$BG$5:$BG$162,0),1)</f>
        <v>Palmgren Jan</v>
      </c>
      <c r="K63" t="str">
        <f>INDEX(allanamnen,MATCH(K$11,Maratontabell_SM!$BG$5:$BG$162,0),1)</f>
        <v>Andersson Tord</v>
      </c>
      <c r="L63" t="str">
        <f>INDEX(allanamnen,MATCH(L$11,Maratontabell_SM!$BG$5:$BG$162,0),1)</f>
        <v>Holgersson Göran</v>
      </c>
      <c r="M63" t="str">
        <f>INDEX(allanamnen,MATCH(M$11,Maratontabell_SM!$BG$5:$BG$162,0),1)</f>
        <v>Jonsson Peter</v>
      </c>
    </row>
    <row r="64" spans="1:13" ht="12.75">
      <c r="A64">
        <v>1</v>
      </c>
      <c r="B64">
        <v>49</v>
      </c>
      <c r="C64" s="5" t="s">
        <v>222</v>
      </c>
      <c r="D64" t="str">
        <f>INDEX(allanamnen,MATCH(D$11,Maratontabell_SM!$BH$5:$BH$162,0),1)</f>
        <v>Henningsson Anders</v>
      </c>
      <c r="E64" t="str">
        <f>INDEX(allanamnen,MATCH(E$11,Maratontabell_SM!$BH$5:$BH$162,0),1)</f>
        <v>Bertilsson Anders</v>
      </c>
      <c r="F64" t="str">
        <f>INDEX(allanamnen,MATCH(F$11,Maratontabell_SM!$BH$5:$BH$162,0),1)</f>
        <v>Jonsson Peter</v>
      </c>
      <c r="G64" t="str">
        <f>INDEX(allanamnen,MATCH(G$11,Maratontabell_SM!$BH$5:$BH$162,0),1)</f>
        <v>Hagenfors Tomas</v>
      </c>
      <c r="H64" t="str">
        <f>INDEX(allanamnen,MATCH(H$11,Maratontabell_SM!$BH$5:$BH$162,0),1)</f>
        <v>Jansson Stefan</v>
      </c>
      <c r="I64" t="str">
        <f>INDEX(allanamnen,MATCH(I$11,Maratontabell_SM!$BH$5:$BH$162,0),1)</f>
        <v>Vu Kiet</v>
      </c>
      <c r="J64" t="str">
        <f>INDEX(allanamnen,MATCH(J$11,Maratontabell_SM!$BH$5:$BH$162,0),1)</f>
        <v>Eriksson Magnus</v>
      </c>
      <c r="K64" t="str">
        <f>INDEX(allanamnen,MATCH(K$11,Maratontabell_SM!$BH$5:$BH$162,0),1)</f>
        <v>Wallgren Björn</v>
      </c>
      <c r="L64" t="str">
        <f>INDEX(allanamnen,MATCH(L$11,Maratontabell_SM!$BH$5:$BH$162,0),1)</f>
        <v>Andersson Gunnar</v>
      </c>
      <c r="M64" t="str">
        <f>INDEX(allanamnen,MATCH(M$11,Maratontabell_SM!$BH$5:$BH$162,0),1)</f>
        <v>Sjölander Roger</v>
      </c>
    </row>
    <row r="65" spans="1:13" ht="12.75">
      <c r="A65">
        <v>1</v>
      </c>
      <c r="B65">
        <v>48</v>
      </c>
      <c r="C65" s="5" t="s">
        <v>48</v>
      </c>
      <c r="D65" t="str">
        <f>INDEX(allanamnen,MATCH(D$11,Maratontabell_SM!$BI$5:$BI$162,0),1)</f>
        <v>Sundling Ingvar</v>
      </c>
      <c r="E65" t="str">
        <f>INDEX(allanamnen,MATCH(E$11,Maratontabell_SM!$BI$5:$BI$162,0),1)</f>
        <v>Arkbo Frank</v>
      </c>
      <c r="F65" t="str">
        <f>INDEX(allanamnen,MATCH(F$11,Maratontabell_SM!$BI$5:$BI$162,0),1)</f>
        <v>Palmgren Jan</v>
      </c>
      <c r="G65" t="str">
        <f>INDEX(allanamnen,MATCH(G$11,Maratontabell_SM!$BI$5:$BI$162,0),1)</f>
        <v>Henningsson Anders</v>
      </c>
      <c r="H65" t="str">
        <f>INDEX(allanamnen,MATCH(H$11,Maratontabell_SM!$BI$5:$BI$162,0),1)</f>
        <v>Karlsson Stefan</v>
      </c>
      <c r="I65" t="str">
        <f>INDEX(allanamnen,MATCH(I$11,Maratontabell_SM!$BI$5:$BI$162,0),1)</f>
        <v>Lindberg Kristian</v>
      </c>
      <c r="J65" t="str">
        <f>INDEX(allanamnen,MATCH(J$11,Maratontabell_SM!$BI$5:$BI$162,0),1)</f>
        <v>Andersson Tord</v>
      </c>
      <c r="K65" t="str">
        <f>INDEX(allanamnen,MATCH(K$11,Maratontabell_SM!$BI$5:$BI$162,0),1)</f>
        <v>Holgersson Göran</v>
      </c>
      <c r="L65" t="str">
        <f>INDEX(allanamnen,MATCH(L$11,Maratontabell_SM!$BI$5:$BI$162,0),1)</f>
        <v>Larsson Leif</v>
      </c>
      <c r="M65" t="str">
        <f>INDEX(allanamnen,MATCH(M$11,Maratontabell_SM!$BI$5:$BI$162,0),1)</f>
        <v>Bertilsson Anders</v>
      </c>
    </row>
    <row r="66" spans="1:13" ht="12.75">
      <c r="A66">
        <v>1</v>
      </c>
      <c r="B66">
        <v>47</v>
      </c>
      <c r="C66" s="5" t="s">
        <v>47</v>
      </c>
      <c r="D66" t="str">
        <f>INDEX(allanamnen,MATCH(D$11,Maratontabell_SM!$BJ$5:$BJ$162,0),1)</f>
        <v>Sundling Ingvar</v>
      </c>
      <c r="E66" t="str">
        <f>INDEX(allanamnen,MATCH(E$11,Maratontabell_SM!$BJ$5:$BJ$162,0),1)</f>
        <v>Palmgren Jan</v>
      </c>
      <c r="F66" t="str">
        <f>INDEX(allanamnen,MATCH(F$11,Maratontabell_SM!$BJ$5:$BJ$162,0),1)</f>
        <v>Henningsson Anders</v>
      </c>
      <c r="G66" t="str">
        <f>INDEX(allanamnen,MATCH(G$11,Maratontabell_SM!$BJ$5:$BJ$162,0),1)</f>
        <v>Karlsson Stefan</v>
      </c>
      <c r="H66" t="str">
        <f>INDEX(allanamnen,MATCH(H$11,Maratontabell_SM!$BJ$5:$BJ$162,0),1)</f>
        <v>Arkbo Frank</v>
      </c>
      <c r="I66" t="str">
        <f>INDEX(allanamnen,MATCH(I$11,Maratontabell_SM!$BJ$5:$BJ$162,0),1)</f>
        <v>Bertilsson Anders</v>
      </c>
      <c r="J66" t="str">
        <f>INDEX(allanamnen,MATCH(J$11,Maratontabell_SM!$BJ$5:$BJ$162,0),1)</f>
        <v>Andersson Tord</v>
      </c>
      <c r="K66" t="str">
        <f>INDEX(allanamnen,MATCH(K$11,Maratontabell_SM!$BJ$5:$BJ$162,0),1)</f>
        <v>Holgersson Göran</v>
      </c>
      <c r="L66" t="str">
        <f>INDEX(allanamnen,MATCH(L$11,Maratontabell_SM!$BJ$5:$BJ$162,0),1)</f>
        <v>Diös Stefan</v>
      </c>
      <c r="M66" t="str">
        <f>INDEX(allanamnen,MATCH(M$11,Maratontabell_SM!$BJ$5:$BJ$162,0),1)</f>
        <v>Eriksson Lars</v>
      </c>
    </row>
    <row r="67" spans="1:13" ht="12.75">
      <c r="A67">
        <v>1</v>
      </c>
      <c r="B67">
        <v>46</v>
      </c>
      <c r="C67" s="5" t="s">
        <v>46</v>
      </c>
      <c r="D67" t="str">
        <f>INDEX(allanamnen,MATCH(D$11,Maratontabell_SM!$BK$5:$BK$162,0),1)</f>
        <v>Arkbo Frank</v>
      </c>
      <c r="E67" t="str">
        <f>INDEX(allanamnen,MATCH(E$11,Maratontabell_SM!$BK$5:$BK$162,0),1)</f>
        <v>Sundling Ingvar</v>
      </c>
      <c r="F67" t="str">
        <f>INDEX(allanamnen,MATCH(F$11,Maratontabell_SM!$BK$5:$BK$162,0),1)</f>
        <v>Karlsson Stefan</v>
      </c>
      <c r="G67" t="str">
        <f>INDEX(allanamnen,MATCH(G$11,Maratontabell_SM!$BK$5:$BK$162,0),1)</f>
        <v>Palmgren Jan</v>
      </c>
      <c r="H67" t="str">
        <f>INDEX(allanamnen,MATCH(H$11,Maratontabell_SM!$BK$5:$BK$162,0),1)</f>
        <v>Gardström Petter</v>
      </c>
      <c r="I67" t="str">
        <f>INDEX(allanamnen,MATCH(I$11,Maratontabell_SM!$BK$5:$BK$162,0),1)</f>
        <v>Jansson Lars</v>
      </c>
      <c r="J67" t="str">
        <f>INDEX(allanamnen,MATCH(J$11,Maratontabell_SM!$BK$5:$BK$162,0),1)</f>
        <v>Holgersson Göran</v>
      </c>
      <c r="K67" t="str">
        <f>INDEX(allanamnen,MATCH(K$11,Maratontabell_SM!$BK$5:$BK$162,0),1)</f>
        <v>Henningsson Anders</v>
      </c>
      <c r="L67" t="str">
        <f>INDEX(allanamnen,MATCH(L$11,Maratontabell_SM!$BK$5:$BK$162,0),1)</f>
        <v>Jonsson Peter</v>
      </c>
      <c r="M67" t="str">
        <f>INDEX(allanamnen,MATCH(M$11,Maratontabell_SM!$BK$5:$BK$162,0),1)</f>
        <v>Andersson Tord</v>
      </c>
    </row>
    <row r="68" spans="1:13" ht="12.75">
      <c r="A68">
        <v>1</v>
      </c>
      <c r="B68">
        <v>45</v>
      </c>
      <c r="C68" s="5" t="s">
        <v>45</v>
      </c>
      <c r="D68" t="str">
        <f>INDEX(allanamnen,MATCH(D$11,Maratontabell_SM!$BL$5:$BL$162,0),1)</f>
        <v>Sundling Ingvar</v>
      </c>
      <c r="E68" t="str">
        <f>INDEX(allanamnen,MATCH(E$11,Maratontabell_SM!$BL$5:$BL$162,0),1)</f>
        <v>Gardström Petter</v>
      </c>
      <c r="F68" t="str">
        <f>INDEX(allanamnen,MATCH(F$11,Maratontabell_SM!$BL$5:$BL$162,0),1)</f>
        <v>Arkbo Frank</v>
      </c>
      <c r="G68" t="str">
        <f>INDEX(allanamnen,MATCH(G$11,Maratontabell_SM!$BL$5:$BL$162,0),1)</f>
        <v>Palmgren Jan</v>
      </c>
      <c r="H68" t="str">
        <f>INDEX(allanamnen,MATCH(H$11,Maratontabell_SM!$BL$5:$BL$162,0),1)</f>
        <v>Andersson Tord</v>
      </c>
      <c r="I68" t="str">
        <f>INDEX(allanamnen,MATCH(I$11,Maratontabell_SM!$BL$5:$BL$162,0),1)</f>
        <v>Jonsson Peter</v>
      </c>
      <c r="J68" t="str">
        <f>INDEX(allanamnen,MATCH(J$11,Maratontabell_SM!$BL$5:$BL$162,0),1)</f>
        <v>Andersson Robert</v>
      </c>
      <c r="K68" t="str">
        <f>INDEX(allanamnen,MATCH(K$11,Maratontabell_SM!$BL$5:$BL$162,0),1)</f>
        <v>Karlsson Stefan</v>
      </c>
      <c r="L68" t="str">
        <f>INDEX(allanamnen,MATCH(L$11,Maratontabell_SM!$BL$5:$BL$162,0),1)</f>
        <v>Diös Stefan</v>
      </c>
      <c r="M68" t="str">
        <f>INDEX(allanamnen,MATCH(M$11,Maratontabell_SM!$BL$5:$BL$162,0),1)</f>
        <v>Larsson Leif</v>
      </c>
    </row>
    <row r="69" spans="1:13" ht="12.75">
      <c r="A69">
        <v>1</v>
      </c>
      <c r="B69">
        <v>44</v>
      </c>
      <c r="C69" s="5" t="s">
        <v>44</v>
      </c>
      <c r="D69" t="str">
        <f>INDEX(allanamnen,MATCH(D$11,Maratontabell_SM!$BM$5:$BM$162,0),1)</f>
        <v>Möller Stefan</v>
      </c>
      <c r="E69" t="str">
        <f>INDEX(allanamnen,MATCH(E$11,Maratontabell_SM!$BM$5:$BM$162,0),1)</f>
        <v>Maltell Tommy</v>
      </c>
      <c r="F69" t="str">
        <f>INDEX(allanamnen,MATCH(F$11,Maratontabell_SM!$BM$5:$BM$162,0),1)</f>
        <v>Möller Peter</v>
      </c>
      <c r="G69" t="str">
        <f>INDEX(allanamnen,MATCH(G$11,Maratontabell_SM!$BM$5:$BM$162,0),1)</f>
        <v>Hansson Mikael</v>
      </c>
      <c r="H69" t="str">
        <f>INDEX(allanamnen,MATCH(H$11,Maratontabell_SM!$BM$5:$BM$162,0),1)</f>
        <v>Diös Stefan</v>
      </c>
      <c r="I69" t="str">
        <f>INDEX(allanamnen,MATCH(I$11,Maratontabell_SM!$BM$5:$BM$162,0),1)</f>
        <v>Möller Håkan</v>
      </c>
      <c r="J69" t="str">
        <f>INDEX(allanamnen,MATCH(J$11,Maratontabell_SM!$BM$5:$BM$162,0),1)</f>
        <v>Paulander Lillemor</v>
      </c>
      <c r="K69" t="str">
        <f>INDEX(allanamnen,MATCH(K$11,Maratontabell_SM!$BM$5:$BM$162,0),1)</f>
        <v>Karlsson Stefan</v>
      </c>
      <c r="L69" t="str">
        <f>INDEX(allanamnen,MATCH(L$11,Maratontabell_SM!$BM$5:$BM$162,0),1)</f>
        <v>Henningsson Anders</v>
      </c>
      <c r="M69" t="str">
        <f>INDEX(allanamnen,MATCH(M$11,Maratontabell_SM!$BM$5:$BM$162,0),1)</f>
        <v>Holgersson Göran</v>
      </c>
    </row>
    <row r="70" spans="1:13" ht="12.75">
      <c r="A70">
        <v>1</v>
      </c>
      <c r="B70">
        <v>43</v>
      </c>
      <c r="C70" s="5" t="s">
        <v>43</v>
      </c>
      <c r="D70" t="str">
        <f>INDEX(allanamnen,MATCH(D$11,Maratontabell_SM!$BN$5:$BN$162,0),1)</f>
        <v>Jansson Stefan</v>
      </c>
      <c r="E70" t="str">
        <f>INDEX(allanamnen,MATCH(E$11,Maratontabell_SM!$BN$5:$BN$162,0),1)</f>
        <v>Tidblad Johan</v>
      </c>
      <c r="F70" t="str">
        <f>INDEX(allanamnen,MATCH(F$11,Maratontabell_SM!$BN$5:$BN$162,0),1)</f>
        <v>Möller Stefan</v>
      </c>
      <c r="G70" t="str">
        <f>INDEX(allanamnen,MATCH(G$11,Maratontabell_SM!$BN$5:$BN$162,0),1)</f>
        <v>Jonsson Peter</v>
      </c>
      <c r="H70" t="str">
        <f>INDEX(allanamnen,MATCH(H$11,Maratontabell_SM!$BN$5:$BN$162,0),1)</f>
        <v>Karlsson Stefan</v>
      </c>
      <c r="I70" t="str">
        <f>INDEX(allanamnen,MATCH(I$11,Maratontabell_SM!$BN$5:$BN$162,0),1)</f>
        <v>Hagenfors Tomas</v>
      </c>
      <c r="J70" t="str">
        <f>INDEX(allanamnen,MATCH(J$11,Maratontabell_SM!$BN$5:$BN$162,0),1)</f>
        <v>Bertilsson Anders</v>
      </c>
      <c r="K70" t="str">
        <f>INDEX(allanamnen,MATCH(K$11,Maratontabell_SM!$BN$5:$BN$162,0),1)</f>
        <v>Möller Peter</v>
      </c>
      <c r="L70" t="str">
        <f>INDEX(allanamnen,MATCH(L$11,Maratontabell_SM!$BN$5:$BN$162,0),1)</f>
        <v>Asplund Bengt</v>
      </c>
      <c r="M70" t="str">
        <f>INDEX(allanamnen,MATCH(M$11,Maratontabell_SM!$BN$5:$BN$162,0),1)</f>
        <v>Maltell Tommy</v>
      </c>
    </row>
    <row r="71" spans="1:13" ht="12.75">
      <c r="A71">
        <v>1</v>
      </c>
      <c r="B71">
        <v>42</v>
      </c>
      <c r="C71" s="5" t="s">
        <v>42</v>
      </c>
      <c r="D71" t="str">
        <f>INDEX(allanamnen,MATCH(D$11,Maratontabell_SM!$BO$5:$BO$162,0),1)</f>
        <v>Gardström Petter</v>
      </c>
      <c r="E71" t="str">
        <f>INDEX(allanamnen,MATCH(E$11,Maratontabell_SM!$BO$5:$BO$162,0),1)</f>
        <v>Sundling Ingvar</v>
      </c>
      <c r="F71" t="str">
        <f>INDEX(allanamnen,MATCH(F$11,Maratontabell_SM!$BO$5:$BO$162,0),1)</f>
        <v>Palmgren Jan</v>
      </c>
      <c r="G71" t="str">
        <f>INDEX(allanamnen,MATCH(G$11,Maratontabell_SM!$BO$5:$BO$162,0),1)</f>
        <v>Andersson Tord</v>
      </c>
      <c r="H71" t="str">
        <f>INDEX(allanamnen,MATCH(H$11,Maratontabell_SM!$BO$5:$BO$162,0),1)</f>
        <v>Karlsson Stefan</v>
      </c>
      <c r="I71" t="str">
        <f>INDEX(allanamnen,MATCH(I$11,Maratontabell_SM!$BO$5:$BO$162,0),1)</f>
        <v>Arkbo Frank</v>
      </c>
      <c r="J71" t="e">
        <f>INDEX(allanamnen,MATCH(J$11,Maratontabell_SM!$BO$5:$BO$162,0),1)</f>
        <v>#N/A</v>
      </c>
      <c r="K71" t="e">
        <f>INDEX(allanamnen,MATCH(K$11,Maratontabell_SM!$BO$5:$BO$162,0),1)</f>
        <v>#N/A</v>
      </c>
      <c r="L71" t="e">
        <f>INDEX(allanamnen,MATCH(L$11,Maratontabell_SM!$BO$5:$BO$162,0),1)</f>
        <v>#N/A</v>
      </c>
      <c r="M71" t="e">
        <f>INDEX(allanamnen,MATCH(M$11,Maratontabell_SM!$BO$5:$BO$162,0),1)</f>
        <v>#N/A</v>
      </c>
    </row>
    <row r="72" spans="1:13" ht="12.75">
      <c r="A72">
        <v>1</v>
      </c>
      <c r="B72">
        <v>41</v>
      </c>
      <c r="C72" s="5" t="s">
        <v>41</v>
      </c>
      <c r="D72" t="str">
        <f>INDEX(allanamnen,MATCH(D$11,Maratontabell_SM!$BP$5:$BP$162,0),1)</f>
        <v>Maltell Tommy</v>
      </c>
      <c r="E72" t="str">
        <f>INDEX(allanamnen,MATCH(E$11,Maratontabell_SM!$BP$5:$BP$162,0),1)</f>
        <v>Jonsson Peter</v>
      </c>
      <c r="F72" t="str">
        <f>INDEX(allanamnen,MATCH(F$11,Maratontabell_SM!$BP$5:$BP$162,0),1)</f>
        <v>Möller Stefan</v>
      </c>
      <c r="G72" t="str">
        <f>INDEX(allanamnen,MATCH(G$11,Maratontabell_SM!$BP$5:$BP$162,0),1)</f>
        <v>Karlsson Stefan</v>
      </c>
      <c r="H72" t="str">
        <f>INDEX(allanamnen,MATCH(H$11,Maratontabell_SM!$BP$5:$BP$162,0),1)</f>
        <v>Möller Peter</v>
      </c>
      <c r="I72" t="str">
        <f>INDEX(allanamnen,MATCH(I$11,Maratontabell_SM!$BP$5:$BP$162,0),1)</f>
        <v>Tornhill Joakim</v>
      </c>
      <c r="J72" t="str">
        <f>INDEX(allanamnen,MATCH(J$11,Maratontabell_SM!$BP$5:$BP$162,0),1)</f>
        <v>Balldin Magnus</v>
      </c>
      <c r="K72" t="str">
        <f>INDEX(allanamnen,MATCH(K$11,Maratontabell_SM!$BP$5:$BP$162,0),1)</f>
        <v>Paulander Lillemor</v>
      </c>
      <c r="L72" t="str">
        <f>INDEX(allanamnen,MATCH(L$11,Maratontabell_SM!$BP$5:$BP$162,0),1)</f>
        <v>Nielsen Johnny</v>
      </c>
      <c r="M72" t="str">
        <f>INDEX(allanamnen,MATCH(M$11,Maratontabell_SM!$BP$5:$BP$162,0),1)</f>
        <v>Möller Håkan</v>
      </c>
    </row>
    <row r="73" spans="1:13" ht="12.75">
      <c r="A73">
        <v>1</v>
      </c>
      <c r="B73">
        <v>40</v>
      </c>
      <c r="C73" s="5" t="s">
        <v>40</v>
      </c>
      <c r="D73" t="str">
        <f>INDEX(allanamnen,MATCH(D$11,Maratontabell_SM!$BQ$5:$BQ$162,0),1)</f>
        <v>Jansson Stefan</v>
      </c>
      <c r="E73" t="str">
        <f>INDEX(allanamnen,MATCH(E$11,Maratontabell_SM!$BQ$5:$BQ$162,0),1)</f>
        <v>Arkbo Frank</v>
      </c>
      <c r="F73" t="str">
        <f>INDEX(allanamnen,MATCH(F$11,Maratontabell_SM!$BQ$5:$BQ$162,0),1)</f>
        <v>Sundling Ingvar</v>
      </c>
      <c r="G73" t="str">
        <f>INDEX(allanamnen,MATCH(G$11,Maratontabell_SM!$BQ$5:$BQ$162,0),1)</f>
        <v>Tidblad Johan</v>
      </c>
      <c r="H73" t="str">
        <f>INDEX(allanamnen,MATCH(H$11,Maratontabell_SM!$BQ$5:$BQ$162,0),1)</f>
        <v>Möller Stefan</v>
      </c>
      <c r="I73" t="str">
        <f>INDEX(allanamnen,MATCH(I$11,Maratontabell_SM!$BQ$5:$BQ$162,0),1)</f>
        <v>Jansson Lars</v>
      </c>
      <c r="J73" t="str">
        <f>INDEX(allanamnen,MATCH(J$11,Maratontabell_SM!$BQ$5:$BQ$162,0),1)</f>
        <v>Palmgren Jan</v>
      </c>
      <c r="K73" t="str">
        <f>INDEX(allanamnen,MATCH(K$11,Maratontabell_SM!$BQ$5:$BQ$162,0),1)</f>
        <v>Diös Stefan</v>
      </c>
      <c r="L73" t="str">
        <f>INDEX(allanamnen,MATCH(L$11,Maratontabell_SM!$BQ$5:$BQ$162,0),1)</f>
        <v>Andersson Tord</v>
      </c>
      <c r="M73" t="str">
        <f>INDEX(allanamnen,MATCH(M$11,Maratontabell_SM!$BQ$5:$BQ$162,0),1)</f>
        <v>Möller Peter</v>
      </c>
    </row>
    <row r="74" spans="1:13" ht="12.75">
      <c r="A74">
        <v>1</v>
      </c>
      <c r="B74">
        <v>39</v>
      </c>
      <c r="C74" s="5" t="s">
        <v>39</v>
      </c>
      <c r="D74" t="str">
        <f>INDEX(allanamnen,MATCH(D$11,Maratontabell_SM!$BR$5:$BR$162,0),1)</f>
        <v>Palmgren Jan</v>
      </c>
      <c r="E74" t="str">
        <f>INDEX(allanamnen,MATCH(E$11,Maratontabell_SM!$BR$5:$BR$162,0),1)</f>
        <v>Sundling Ingvar</v>
      </c>
      <c r="F74" t="str">
        <f>INDEX(allanamnen,MATCH(F$11,Maratontabell_SM!$BR$5:$BR$162,0),1)</f>
        <v>Arkbo Frank</v>
      </c>
      <c r="G74" t="str">
        <f>INDEX(allanamnen,MATCH(G$11,Maratontabell_SM!$BR$5:$BR$162,0),1)</f>
        <v>Karppinen Jorma</v>
      </c>
      <c r="H74" t="str">
        <f>INDEX(allanamnen,MATCH(H$11,Maratontabell_SM!$BR$5:$BR$162,0),1)</f>
        <v>Asplund Bengt</v>
      </c>
      <c r="I74" t="str">
        <f>INDEX(allanamnen,MATCH(I$11,Maratontabell_SM!$BR$5:$BR$162,0),1)</f>
        <v>Hagenfors Tomas</v>
      </c>
      <c r="J74" t="str">
        <f>INDEX(allanamnen,MATCH(J$11,Maratontabell_SM!$BR$5:$BR$162,0),1)</f>
        <v>Andersson Tord</v>
      </c>
      <c r="K74" t="str">
        <f>INDEX(allanamnen,MATCH(K$11,Maratontabell_SM!$BR$5:$BR$162,0),1)</f>
        <v>Karlsson Stefan</v>
      </c>
      <c r="L74" t="str">
        <f>INDEX(allanamnen,MATCH(L$11,Maratontabell_SM!$BR$5:$BR$162,0),1)</f>
        <v>Möller Peter</v>
      </c>
      <c r="M74" t="str">
        <f>INDEX(allanamnen,MATCH(M$11,Maratontabell_SM!$BR$5:$BR$162,0),1)</f>
        <v>Jonsson Peter</v>
      </c>
    </row>
    <row r="75" spans="1:13" ht="12.75">
      <c r="A75">
        <v>1</v>
      </c>
      <c r="B75">
        <v>38</v>
      </c>
      <c r="C75" s="5" t="s">
        <v>38</v>
      </c>
      <c r="D75" t="str">
        <f>INDEX(allanamnen,MATCH(D$11,Maratontabell_SM!$BS$5:$BS$162,0),1)</f>
        <v>Möller Stefan</v>
      </c>
      <c r="E75" t="str">
        <f>INDEX(allanamnen,MATCH(E$11,Maratontabell_SM!$BS$5:$BS$162,0),1)</f>
        <v>Maltell Tommy</v>
      </c>
      <c r="F75" t="str">
        <f>INDEX(allanamnen,MATCH(F$11,Maratontabell_SM!$BS$5:$BS$162,0),1)</f>
        <v>Möller Peter</v>
      </c>
      <c r="G75" t="str">
        <f>INDEX(allanamnen,MATCH(G$11,Maratontabell_SM!$BS$5:$BS$162,0),1)</f>
        <v>Möller Håkan</v>
      </c>
      <c r="H75" t="str">
        <f>INDEX(allanamnen,MATCH(H$11,Maratontabell_SM!$BS$5:$BS$162,0),1)</f>
        <v>Jonsson Peter</v>
      </c>
      <c r="I75" t="str">
        <f>INDEX(allanamnen,MATCH(I$11,Maratontabell_SM!$BS$5:$BS$162,0),1)</f>
        <v>Diös Stefan</v>
      </c>
      <c r="J75" t="str">
        <f>INDEX(allanamnen,MATCH(J$11,Maratontabell_SM!$BS$5:$BS$162,0),1)</f>
        <v>Asplund Bengt</v>
      </c>
      <c r="K75" t="str">
        <f>INDEX(allanamnen,MATCH(K$11,Maratontabell_SM!$BS$5:$BS$162,0),1)</f>
        <v>Karlsson Stefan</v>
      </c>
      <c r="L75" t="str">
        <f>INDEX(allanamnen,MATCH(L$11,Maratontabell_SM!$BS$5:$BS$162,0),1)</f>
        <v>Paulander Lillemor</v>
      </c>
      <c r="M75" t="str">
        <f>INDEX(allanamnen,MATCH(M$11,Maratontabell_SM!$BS$5:$BS$162,0),1)</f>
        <v>Tornhill Joakim</v>
      </c>
    </row>
    <row r="76" spans="1:13" ht="12.75">
      <c r="A76">
        <v>1</v>
      </c>
      <c r="B76">
        <v>37</v>
      </c>
      <c r="C76" s="5" t="s">
        <v>37</v>
      </c>
      <c r="D76" t="str">
        <f>INDEX(allanamnen,MATCH(D$11,Maratontabell_SM!$BT$5:$BT$162,0),1)</f>
        <v>Arkbo Frank</v>
      </c>
      <c r="E76" t="str">
        <f>INDEX(allanamnen,MATCH(E$11,Maratontabell_SM!$BT$5:$BT$162,0),1)</f>
        <v>Möller Stefan</v>
      </c>
      <c r="F76" t="str">
        <f>INDEX(allanamnen,MATCH(F$11,Maratontabell_SM!$BT$5:$BT$162,0),1)</f>
        <v>Jansson Stefan</v>
      </c>
      <c r="G76" t="str">
        <f>INDEX(allanamnen,MATCH(G$11,Maratontabell_SM!$BT$5:$BT$162,0),1)</f>
        <v>Tidblad Johan</v>
      </c>
      <c r="H76" t="str">
        <f>INDEX(allanamnen,MATCH(H$11,Maratontabell_SM!$BT$5:$BT$162,0),1)</f>
        <v>Sundling Ingvar</v>
      </c>
      <c r="I76" t="str">
        <f>INDEX(allanamnen,MATCH(I$11,Maratontabell_SM!$BT$5:$BT$162,0),1)</f>
        <v>Diös Stefan</v>
      </c>
      <c r="J76" t="str">
        <f>INDEX(allanamnen,MATCH(J$11,Maratontabell_SM!$BT$5:$BT$162,0),1)</f>
        <v>Hagenfors Tomas</v>
      </c>
      <c r="K76" t="str">
        <f>INDEX(allanamnen,MATCH(K$11,Maratontabell_SM!$BT$5:$BT$162,0),1)</f>
        <v>Jonsson Peter</v>
      </c>
      <c r="L76" t="str">
        <f>INDEX(allanamnen,MATCH(L$11,Maratontabell_SM!$BT$5:$BT$162,0),1)</f>
        <v>Lorentsson Christer</v>
      </c>
      <c r="M76" t="str">
        <f>INDEX(allanamnen,MATCH(M$11,Maratontabell_SM!$BT$5:$BT$162,0),1)</f>
        <v>Maltell Tommy</v>
      </c>
    </row>
    <row r="77" spans="1:13" ht="12.75">
      <c r="A77">
        <v>1</v>
      </c>
      <c r="B77">
        <v>36</v>
      </c>
      <c r="C77" s="5" t="s">
        <v>36</v>
      </c>
      <c r="D77" t="str">
        <f>INDEX(allanamnen,MATCH(D$11,Maratontabell_SM!$BU$5:$BU$162,0),1)</f>
        <v>Palmgren Jan</v>
      </c>
      <c r="E77" t="str">
        <f>INDEX(allanamnen,MATCH(E$11,Maratontabell_SM!$BU$5:$BU$162,0),1)</f>
        <v>Sundling Ingvar</v>
      </c>
      <c r="F77" t="str">
        <f>INDEX(allanamnen,MATCH(F$11,Maratontabell_SM!$BU$5:$BU$162,0),1)</f>
        <v>Maltell Tommy</v>
      </c>
      <c r="G77" t="str">
        <f>INDEX(allanamnen,MATCH(G$11,Maratontabell_SM!$BU$5:$BU$162,0),1)</f>
        <v>Karppinen Jorma</v>
      </c>
      <c r="H77" t="str">
        <f>INDEX(allanamnen,MATCH(H$11,Maratontabell_SM!$BU$5:$BU$162,0),1)</f>
        <v>Arkbo Frank</v>
      </c>
      <c r="I77" t="str">
        <f>INDEX(allanamnen,MATCH(I$11,Maratontabell_SM!$BU$5:$BU$162,0),1)</f>
        <v>Jonsson Peter</v>
      </c>
      <c r="J77" t="str">
        <f>INDEX(allanamnen,MATCH(J$11,Maratontabell_SM!$BU$5:$BU$162,0),1)</f>
        <v>Hagenfors Tomas</v>
      </c>
      <c r="K77" t="str">
        <f>INDEX(allanamnen,MATCH(K$11,Maratontabell_SM!$BU$5:$BU$162,0),1)</f>
        <v>Asplund Bengt</v>
      </c>
      <c r="L77" t="str">
        <f>INDEX(allanamnen,MATCH(L$11,Maratontabell_SM!$BU$5:$BU$162,0),1)</f>
        <v>Karlsson Stefan</v>
      </c>
      <c r="M77" t="str">
        <f>INDEX(allanamnen,MATCH(M$11,Maratontabell_SM!$BU$5:$BU$162,0),1)</f>
        <v>Andersson Tord</v>
      </c>
    </row>
    <row r="78" spans="1:13" ht="12.75">
      <c r="A78">
        <v>1</v>
      </c>
      <c r="B78">
        <v>35</v>
      </c>
      <c r="C78" s="5" t="s">
        <v>35</v>
      </c>
      <c r="D78" t="str">
        <f>INDEX(allanamnen,MATCH(D$11,Maratontabell_SM!$BV$5:$BV$162,0),1)</f>
        <v>Möller Stefan</v>
      </c>
      <c r="E78" t="str">
        <f>INDEX(allanamnen,MATCH(E$11,Maratontabell_SM!$BV$5:$BV$162,0),1)</f>
        <v>Maltell Tommy</v>
      </c>
      <c r="F78" t="str">
        <f>INDEX(allanamnen,MATCH(F$11,Maratontabell_SM!$BV$5:$BV$162,0),1)</f>
        <v>Lorentsson Christer</v>
      </c>
      <c r="G78" t="str">
        <f>INDEX(allanamnen,MATCH(G$11,Maratontabell_SM!$BV$5:$BV$162,0),1)</f>
        <v>Möller Peter</v>
      </c>
      <c r="H78" t="str">
        <f>INDEX(allanamnen,MATCH(H$11,Maratontabell_SM!$BV$5:$BV$162,0),1)</f>
        <v>Hansson Mikael</v>
      </c>
      <c r="I78" t="str">
        <f>INDEX(allanamnen,MATCH(I$11,Maratontabell_SM!$BV$5:$BV$162,0),1)</f>
        <v>Asplund Bengt</v>
      </c>
      <c r="J78" t="str">
        <f>INDEX(allanamnen,MATCH(J$11,Maratontabell_SM!$BV$5:$BV$162,0),1)</f>
        <v>Möller Håkan</v>
      </c>
      <c r="K78" t="str">
        <f>INDEX(allanamnen,MATCH(K$11,Maratontabell_SM!$BV$5:$BV$162,0),1)</f>
        <v>Siba Jonas</v>
      </c>
      <c r="L78" t="str">
        <f>INDEX(allanamnen,MATCH(L$11,Maratontabell_SM!$BV$5:$BV$162,0),1)</f>
        <v>Jonsson Peter</v>
      </c>
      <c r="M78" t="str">
        <f>INDEX(allanamnen,MATCH(M$11,Maratontabell_SM!$BV$5:$BV$162,0),1)</f>
        <v>Kassberg Rickard</v>
      </c>
    </row>
    <row r="79" spans="1:13" ht="12.75">
      <c r="A79">
        <v>1</v>
      </c>
      <c r="B79">
        <v>34</v>
      </c>
      <c r="C79" s="5" t="s">
        <v>34</v>
      </c>
      <c r="D79" t="str">
        <f>INDEX(allanamnen,MATCH(D$11,Maratontabell_SM!$BW$5:$BW$162,0),1)</f>
        <v>Hagenfors Tomas</v>
      </c>
      <c r="E79" t="str">
        <f>INDEX(allanamnen,MATCH(E$11,Maratontabell_SM!$BW$5:$BW$162,0),1)</f>
        <v>Jansson Stefan</v>
      </c>
      <c r="F79" t="str">
        <f>INDEX(allanamnen,MATCH(F$11,Maratontabell_SM!$BW$5:$BW$162,0),1)</f>
        <v>Sundling Ingvar</v>
      </c>
      <c r="G79" t="str">
        <f>INDEX(allanamnen,MATCH(G$11,Maratontabell_SM!$BW$5:$BW$162,0),1)</f>
        <v>Möller Stefan</v>
      </c>
      <c r="H79" t="str">
        <f>INDEX(allanamnen,MATCH(H$11,Maratontabell_SM!$BW$5:$BW$162,0),1)</f>
        <v>Arkbo Frank</v>
      </c>
      <c r="I79" t="str">
        <f>INDEX(allanamnen,MATCH(I$11,Maratontabell_SM!$BW$5:$BW$162,0),1)</f>
        <v>Tidblad Johan</v>
      </c>
      <c r="J79" t="str">
        <f>INDEX(allanamnen,MATCH(J$11,Maratontabell_SM!$BW$5:$BW$162,0),1)</f>
        <v>Jonsson Peter</v>
      </c>
      <c r="K79" t="str">
        <f>INDEX(allanamnen,MATCH(K$11,Maratontabell_SM!$BW$5:$BW$162,0),1)</f>
        <v>Lorentsson Christer</v>
      </c>
      <c r="L79" t="str">
        <f>INDEX(allanamnen,MATCH(L$11,Maratontabell_SM!$BW$5:$BW$162,0),1)</f>
        <v>Diös Stefan</v>
      </c>
      <c r="M79" t="str">
        <f>INDEX(allanamnen,MATCH(M$11,Maratontabell_SM!$BW$5:$BW$162,0),1)</f>
        <v>Ragnarsson Michael</v>
      </c>
    </row>
    <row r="80" spans="1:13" ht="12.75">
      <c r="A80">
        <v>1</v>
      </c>
      <c r="B80">
        <v>33</v>
      </c>
      <c r="C80" s="5" t="s">
        <v>33</v>
      </c>
      <c r="D80" t="str">
        <f>INDEX(allanamnen,MATCH(D$11,Maratontabell_SM!$BX$5:$BX$162,0),1)</f>
        <v>Sundling Ingvar</v>
      </c>
      <c r="E80" t="str">
        <f>INDEX(allanamnen,MATCH(E$11,Maratontabell_SM!$BX$5:$BX$162,0),1)</f>
        <v>Andersson Tord</v>
      </c>
      <c r="F80" t="str">
        <f>INDEX(allanamnen,MATCH(F$11,Maratontabell_SM!$BX$5:$BX$162,0),1)</f>
        <v>Karppinen Jorma</v>
      </c>
      <c r="G80" t="str">
        <f>INDEX(allanamnen,MATCH(G$11,Maratontabell_SM!$BX$5:$BX$162,0),1)</f>
        <v>Arkbo Frank</v>
      </c>
      <c r="H80" t="str">
        <f>INDEX(allanamnen,MATCH(H$11,Maratontabell_SM!$BX$5:$BX$162,0),1)</f>
        <v>Palmgren Jan</v>
      </c>
      <c r="I80" t="str">
        <f>INDEX(allanamnen,MATCH(I$11,Maratontabell_SM!$BX$5:$BX$162,0),1)</f>
        <v>Jonsson Peter</v>
      </c>
      <c r="J80" t="str">
        <f>INDEX(allanamnen,MATCH(J$11,Maratontabell_SM!$BX$5:$BX$162,0),1)</f>
        <v>Maltell Tommy</v>
      </c>
      <c r="K80" t="str">
        <f>INDEX(allanamnen,MATCH(K$11,Maratontabell_SM!$BX$5:$BX$162,0),1)</f>
        <v>Suhonen Pentti</v>
      </c>
      <c r="L80" t="str">
        <f>INDEX(allanamnen,MATCH(L$11,Maratontabell_SM!$BX$5:$BX$162,0),1)</f>
        <v>Dahlgren Alf</v>
      </c>
      <c r="M80" t="str">
        <f>INDEX(allanamnen,MATCH(M$11,Maratontabell_SM!$BX$5:$BX$162,0),1)</f>
        <v>Karlsson Stefan</v>
      </c>
    </row>
    <row r="81" spans="1:13" ht="12.75">
      <c r="A81">
        <v>1</v>
      </c>
      <c r="B81">
        <v>32</v>
      </c>
      <c r="C81" s="5" t="s">
        <v>32</v>
      </c>
      <c r="D81" t="str">
        <f>INDEX(allanamnen,MATCH(D$11,Maratontabell_SM!$BY$5:$BY$162,0),1)</f>
        <v>Maltell Tommy</v>
      </c>
      <c r="E81" t="str">
        <f>INDEX(allanamnen,MATCH(E$11,Maratontabell_SM!$BY$5:$BY$162,0),1)</f>
        <v>Palmgren Jan</v>
      </c>
      <c r="F81" t="str">
        <f>INDEX(allanamnen,MATCH(F$11,Maratontabell_SM!$BY$5:$BY$162,0),1)</f>
        <v>Kårén Ola</v>
      </c>
      <c r="G81" t="str">
        <f>INDEX(allanamnen,MATCH(G$11,Maratontabell_SM!$BY$5:$BY$162,0),1)</f>
        <v>Lorentsson Christer</v>
      </c>
      <c r="H81" t="str">
        <f>INDEX(allanamnen,MATCH(H$11,Maratontabell_SM!$BY$5:$BY$162,0),1)</f>
        <v>Asplund Bengt</v>
      </c>
      <c r="I81" t="str">
        <f>INDEX(allanamnen,MATCH(I$11,Maratontabell_SM!$BY$5:$BY$162,0),1)</f>
        <v>Diös Stefan</v>
      </c>
      <c r="J81" t="str">
        <f>INDEX(allanamnen,MATCH(J$11,Maratontabell_SM!$BY$5:$BY$162,0),1)</f>
        <v>Jonsson Peter</v>
      </c>
      <c r="K81" t="str">
        <f>INDEX(allanamnen,MATCH(K$11,Maratontabell_SM!$BY$5:$BY$162,0),1)</f>
        <v>Melin Lars B,</v>
      </c>
      <c r="L81" t="str">
        <f>INDEX(allanamnen,MATCH(L$11,Maratontabell_SM!$BY$5:$BY$162,0),1)</f>
        <v>Möller Håkan</v>
      </c>
      <c r="M81" t="str">
        <f>INDEX(allanamnen,MATCH(M$11,Maratontabell_SM!$BY$5:$BY$162,0),1)</f>
        <v>Lundahl Björn</v>
      </c>
    </row>
    <row r="82" spans="1:13" ht="12.75">
      <c r="A82">
        <v>1</v>
      </c>
      <c r="B82">
        <v>31</v>
      </c>
      <c r="C82" s="5" t="s">
        <v>31</v>
      </c>
      <c r="D82" t="str">
        <f>INDEX(allanamnen,MATCH(D$11,Maratontabell_SM!$BZ$5:$BZ$162,0),1)</f>
        <v>Hagenfors Tomas</v>
      </c>
      <c r="E82" t="str">
        <f>INDEX(allanamnen,MATCH(E$11,Maratontabell_SM!$BZ$5:$BZ$162,0),1)</f>
        <v>Möller Stefan</v>
      </c>
      <c r="F82" t="str">
        <f>INDEX(allanamnen,MATCH(F$11,Maratontabell_SM!$BZ$5:$BZ$162,0),1)</f>
        <v>Johansson Sverker</v>
      </c>
      <c r="G82" t="str">
        <f>INDEX(allanamnen,MATCH(G$11,Maratontabell_SM!$BZ$5:$BZ$162,0),1)</f>
        <v>Tidblad Johan</v>
      </c>
      <c r="H82" t="str">
        <f>INDEX(allanamnen,MATCH(H$11,Maratontabell_SM!$BZ$5:$BZ$162,0),1)</f>
        <v>Dahlgren Alf</v>
      </c>
      <c r="I82" t="str">
        <f>INDEX(allanamnen,MATCH(I$11,Maratontabell_SM!$BZ$5:$BZ$162,0),1)</f>
        <v>Diös Stefan</v>
      </c>
      <c r="J82" t="str">
        <f>INDEX(allanamnen,MATCH(J$11,Maratontabell_SM!$BZ$5:$BZ$162,0),1)</f>
        <v>Jonsson Peter</v>
      </c>
      <c r="K82" t="str">
        <f>INDEX(allanamnen,MATCH(K$11,Maratontabell_SM!$BZ$5:$BZ$162,0),1)</f>
        <v>Karlsson Matti</v>
      </c>
      <c r="L82" t="str">
        <f>INDEX(allanamnen,MATCH(L$11,Maratontabell_SM!$BZ$5:$BZ$162,0),1)</f>
        <v>Eriksson Lars</v>
      </c>
      <c r="M82" t="str">
        <f>INDEX(allanamnen,MATCH(M$11,Maratontabell_SM!$BZ$5:$BZ$162,0),1)</f>
        <v>Sjölander Roger</v>
      </c>
    </row>
    <row r="83" spans="1:13" ht="12.75">
      <c r="A83">
        <v>1</v>
      </c>
      <c r="B83">
        <v>30</v>
      </c>
      <c r="C83" s="5" t="s">
        <v>30</v>
      </c>
      <c r="D83" t="str">
        <f>INDEX(allanamnen,MATCH(D$11,Maratontabell_SM!$CA$5:$CA$162,0),1)</f>
        <v>Jansson Stefan</v>
      </c>
      <c r="E83" t="str">
        <f>INDEX(allanamnen,MATCH(E$11,Maratontabell_SM!$CA$5:$CA$162,0),1)</f>
        <v>Sundling Ingvar</v>
      </c>
      <c r="F83" t="str">
        <f>INDEX(allanamnen,MATCH(F$11,Maratontabell_SM!$CA$5:$CA$162,0),1)</f>
        <v>Arkbo Frank</v>
      </c>
      <c r="G83" t="str">
        <f>INDEX(allanamnen,MATCH(G$11,Maratontabell_SM!$CA$5:$CA$162,0),1)</f>
        <v>Andersson Tord</v>
      </c>
      <c r="H83" t="str">
        <f>INDEX(allanamnen,MATCH(H$11,Maratontabell_SM!$CA$5:$CA$162,0),1)</f>
        <v>Maltell Tommy</v>
      </c>
      <c r="I83" t="str">
        <f>INDEX(allanamnen,MATCH(I$11,Maratontabell_SM!$CA$5:$CA$162,0),1)</f>
        <v>Karppinen Jorma</v>
      </c>
      <c r="J83" t="str">
        <f>INDEX(allanamnen,MATCH(J$11,Maratontabell_SM!$CA$5:$CA$162,0),1)</f>
        <v>Palmgren Jan</v>
      </c>
      <c r="K83" t="str">
        <f>INDEX(allanamnen,MATCH(K$11,Maratontabell_SM!$CA$5:$CA$162,0),1)</f>
        <v>Suhonen Pentti</v>
      </c>
      <c r="L83" t="str">
        <f>INDEX(allanamnen,MATCH(L$11,Maratontabell_SM!$CA$5:$CA$162,0),1)</f>
        <v>Möller Stefan</v>
      </c>
      <c r="M83" t="str">
        <f>INDEX(allanamnen,MATCH(M$11,Maratontabell_SM!$CA$5:$CA$162,0),1)</f>
        <v>Jonsson Peter</v>
      </c>
    </row>
    <row r="84" spans="1:13" ht="12.75">
      <c r="A84">
        <v>1</v>
      </c>
      <c r="B84">
        <v>29</v>
      </c>
      <c r="C84" s="5" t="s">
        <v>29</v>
      </c>
      <c r="D84" t="str">
        <f>INDEX(allanamnen,MATCH(D$11,Maratontabell_SM!$CB$5:$CB$162,0),1)</f>
        <v>Tidblad Johan</v>
      </c>
      <c r="E84" t="str">
        <f>INDEX(allanamnen,MATCH(E$11,Maratontabell_SM!$CB$5:$CB$162,0),1)</f>
        <v>Maltell Tommy</v>
      </c>
      <c r="F84" t="str">
        <f>INDEX(allanamnen,MATCH(F$11,Maratontabell_SM!$CB$5:$CB$162,0),1)</f>
        <v>Jansson Stefan</v>
      </c>
      <c r="G84" t="str">
        <f>INDEX(allanamnen,MATCH(G$11,Maratontabell_SM!$CB$5:$CB$162,0),1)</f>
        <v>Kårén Ola</v>
      </c>
      <c r="H84" t="str">
        <f>INDEX(allanamnen,MATCH(H$11,Maratontabell_SM!$CB$5:$CB$162,0),1)</f>
        <v>Andersson Jan</v>
      </c>
      <c r="I84" t="str">
        <f>INDEX(allanamnen,MATCH(I$11,Maratontabell_SM!$CB$5:$CB$162,0),1)</f>
        <v>Svensson Stig</v>
      </c>
      <c r="J84" t="str">
        <f>INDEX(allanamnen,MATCH(J$11,Maratontabell_SM!$CB$5:$CB$162,0),1)</f>
        <v>Lorentsson Christer</v>
      </c>
      <c r="K84" t="str">
        <f>INDEX(allanamnen,MATCH(K$11,Maratontabell_SM!$CB$5:$CB$162,0),1)</f>
        <v>Hansson Mikael</v>
      </c>
      <c r="L84" t="str">
        <f>INDEX(allanamnen,MATCH(L$11,Maratontabell_SM!$CB$5:$CB$162,0),1)</f>
        <v>Jonsson Peter</v>
      </c>
      <c r="M84" t="str">
        <f>INDEX(allanamnen,MATCH(M$11,Maratontabell_SM!$CB$5:$CB$162,0),1)</f>
        <v>Palmgren Jan</v>
      </c>
    </row>
    <row r="85" spans="1:13" ht="12.75">
      <c r="A85">
        <v>1</v>
      </c>
      <c r="B85">
        <v>28</v>
      </c>
      <c r="C85" s="5" t="s">
        <v>28</v>
      </c>
      <c r="D85" t="str">
        <f>INDEX(allanamnen,MATCH(D$11,Maratontabell_SM!$CC$5:$CC$162,0),1)</f>
        <v>Jansson Stefan</v>
      </c>
      <c r="E85" t="str">
        <f>INDEX(allanamnen,MATCH(E$11,Maratontabell_SM!$CC$5:$CC$162,0),1)</f>
        <v>Hagenfors Tomas</v>
      </c>
      <c r="F85" t="str">
        <f>INDEX(allanamnen,MATCH(F$11,Maratontabell_SM!$CC$5:$CC$162,0),1)</f>
        <v>Dahlgren Alf</v>
      </c>
      <c r="G85" t="str">
        <f>INDEX(allanamnen,MATCH(G$11,Maratontabell_SM!$CC$5:$CC$162,0),1)</f>
        <v>Möller Stefan</v>
      </c>
      <c r="H85" t="str">
        <f>INDEX(allanamnen,MATCH(H$11,Maratontabell_SM!$CC$5:$CC$162,0),1)</f>
        <v>Tidblad Johan</v>
      </c>
      <c r="I85" t="str">
        <f>INDEX(allanamnen,MATCH(I$11,Maratontabell_SM!$CC$5:$CC$162,0),1)</f>
        <v>Diös Stefan</v>
      </c>
      <c r="J85" t="str">
        <f>INDEX(allanamnen,MATCH(J$11,Maratontabell_SM!$CC$5:$CC$162,0),1)</f>
        <v>Jonsson Peter</v>
      </c>
      <c r="K85" t="str">
        <f>INDEX(allanamnen,MATCH(K$11,Maratontabell_SM!$CC$5:$CC$162,0),1)</f>
        <v>Fegerby Marianne</v>
      </c>
      <c r="L85" t="str">
        <f>INDEX(allanamnen,MATCH(L$11,Maratontabell_SM!$CC$5:$CC$162,0),1)</f>
        <v>Magnusson Per</v>
      </c>
      <c r="M85" t="str">
        <f>INDEX(allanamnen,MATCH(M$11,Maratontabell_SM!$CC$5:$CC$162,0),1)</f>
        <v>Eriksson Tommy</v>
      </c>
    </row>
    <row r="86" spans="1:13" ht="12.75">
      <c r="A86">
        <v>1</v>
      </c>
      <c r="B86">
        <v>27</v>
      </c>
      <c r="C86" s="5" t="s">
        <v>27</v>
      </c>
      <c r="D86" t="str">
        <f>INDEX(allanamnen,MATCH(D$11,Maratontabell_SM!$CD$5:$CD$162,0),1)</f>
        <v>Jansson Stefan</v>
      </c>
      <c r="E86" t="str">
        <f>INDEX(allanamnen,MATCH(E$11,Maratontabell_SM!$CD$5:$CD$162,0),1)</f>
        <v>Sundling Ingvar</v>
      </c>
      <c r="F86" t="str">
        <f>INDEX(allanamnen,MATCH(F$11,Maratontabell_SM!$CD$5:$CD$162,0),1)</f>
        <v>Jonsson Peter</v>
      </c>
      <c r="G86" t="str">
        <f>INDEX(allanamnen,MATCH(G$11,Maratontabell_SM!$CD$5:$CD$162,0),1)</f>
        <v>Maltell Tommy</v>
      </c>
      <c r="H86" t="str">
        <f>INDEX(allanamnen,MATCH(H$11,Maratontabell_SM!$CD$5:$CD$162,0),1)</f>
        <v>Arkbo Frank</v>
      </c>
      <c r="I86" t="str">
        <f>INDEX(allanamnen,MATCH(I$11,Maratontabell_SM!$CD$5:$CD$162,0),1)</f>
        <v>Wilhelmsson Bo</v>
      </c>
      <c r="J86" t="str">
        <f>INDEX(allanamnen,MATCH(J$11,Maratontabell_SM!$CD$5:$CD$162,0),1)</f>
        <v>Andersson Tord</v>
      </c>
      <c r="K86" t="str">
        <f>INDEX(allanamnen,MATCH(K$11,Maratontabell_SM!$CD$5:$CD$162,0),1)</f>
        <v>Möller Stefan</v>
      </c>
      <c r="L86" t="str">
        <f>INDEX(allanamnen,MATCH(L$11,Maratontabell_SM!$CD$5:$CD$162,0),1)</f>
        <v>Kårén Ola</v>
      </c>
      <c r="M86" t="str">
        <f>INDEX(allanamnen,MATCH(M$11,Maratontabell_SM!$CD$5:$CD$162,0),1)</f>
        <v>Karppinen Jorma</v>
      </c>
    </row>
    <row r="87" spans="1:13" ht="12.75">
      <c r="A87">
        <v>1</v>
      </c>
      <c r="B87">
        <v>26</v>
      </c>
      <c r="C87" s="5" t="s">
        <v>26</v>
      </c>
      <c r="D87" t="str">
        <f>INDEX(allanamnen,MATCH(D$11,Maratontabell_SM!$CE$5:$CE$162,0),1)</f>
        <v>Jansson Stefan</v>
      </c>
      <c r="E87" t="str">
        <f>INDEX(allanamnen,MATCH(E$11,Maratontabell_SM!$CE$5:$CE$162,0),1)</f>
        <v>Möller Stefan</v>
      </c>
      <c r="F87" t="str">
        <f>INDEX(allanamnen,MATCH(F$11,Maratontabell_SM!$CE$5:$CE$162,0),1)</f>
        <v>Kårén Ola</v>
      </c>
      <c r="G87" t="str">
        <f>INDEX(allanamnen,MATCH(G$11,Maratontabell_SM!$CE$5:$CE$162,0),1)</f>
        <v>Diös Stefan</v>
      </c>
      <c r="H87" t="str">
        <f>INDEX(allanamnen,MATCH(H$11,Maratontabell_SM!$CE$5:$CE$162,0),1)</f>
        <v>Dahlgren Alf</v>
      </c>
      <c r="I87" t="str">
        <f>INDEX(allanamnen,MATCH(I$11,Maratontabell_SM!$CE$5:$CE$162,0),1)</f>
        <v>Fegerby Marianne</v>
      </c>
      <c r="J87" t="str">
        <f>INDEX(allanamnen,MATCH(J$11,Maratontabell_SM!$CE$5:$CE$162,0),1)</f>
        <v>Hagenfors Tomas</v>
      </c>
      <c r="K87" t="str">
        <f>INDEX(allanamnen,MATCH(K$11,Maratontabell_SM!$CE$5:$CE$162,0),1)</f>
        <v>Tidblad Johan</v>
      </c>
      <c r="L87" t="str">
        <f>INDEX(allanamnen,MATCH(L$11,Maratontabell_SM!$CE$5:$CE$162,0),1)</f>
        <v>Eriksson Tommy</v>
      </c>
      <c r="M87" t="str">
        <f>INDEX(allanamnen,MATCH(M$11,Maratontabell_SM!$CE$5:$CE$162,0),1)</f>
        <v>Magnusson Per</v>
      </c>
    </row>
    <row r="88" spans="1:13" ht="12.75">
      <c r="A88">
        <v>1</v>
      </c>
      <c r="B88">
        <v>25</v>
      </c>
      <c r="C88" s="5" t="s">
        <v>25</v>
      </c>
      <c r="D88" t="str">
        <f>INDEX(allanamnen,MATCH(D$11,Maratontabell_SM!$CF$5:$CF$162,0),1)</f>
        <v>Sundling Ingvar</v>
      </c>
      <c r="E88" t="str">
        <f>INDEX(allanamnen,MATCH(E$11,Maratontabell_SM!$CF$5:$CF$162,0),1)</f>
        <v>Arkbo Frank</v>
      </c>
      <c r="F88" t="str">
        <f>INDEX(allanamnen,MATCH(F$11,Maratontabell_SM!$CF$5:$CF$162,0),1)</f>
        <v>Maltell Tommy</v>
      </c>
      <c r="G88" t="str">
        <f>INDEX(allanamnen,MATCH(G$11,Maratontabell_SM!$CF$5:$CF$162,0),1)</f>
        <v>Kårén Ola</v>
      </c>
      <c r="H88" t="str">
        <f>INDEX(allanamnen,MATCH(H$11,Maratontabell_SM!$CF$5:$CF$162,0),1)</f>
        <v>Jansson Stefan</v>
      </c>
      <c r="I88" t="str">
        <f>INDEX(allanamnen,MATCH(I$11,Maratontabell_SM!$CF$5:$CF$162,0),1)</f>
        <v>Möller Stefan</v>
      </c>
      <c r="J88" t="str">
        <f>INDEX(allanamnen,MATCH(J$11,Maratontabell_SM!$CF$5:$CF$162,0),1)</f>
        <v>Hagenfors Tomas</v>
      </c>
      <c r="K88" t="str">
        <f>INDEX(allanamnen,MATCH(K$11,Maratontabell_SM!$CF$5:$CF$162,0),1)</f>
        <v>Karppinen Jorma</v>
      </c>
      <c r="L88" t="str">
        <f>INDEX(allanamnen,MATCH(L$11,Maratontabell_SM!$CF$5:$CF$162,0),1)</f>
        <v>Jonsson Peter</v>
      </c>
      <c r="M88" t="str">
        <f>INDEX(allanamnen,MATCH(M$11,Maratontabell_SM!$CF$5:$CF$162,0),1)</f>
        <v>Dahlgren Alf</v>
      </c>
    </row>
    <row r="89" spans="1:13" ht="12.75">
      <c r="A89">
        <v>1</v>
      </c>
      <c r="B89">
        <v>24</v>
      </c>
      <c r="C89" s="5" t="s">
        <v>24</v>
      </c>
      <c r="D89" t="str">
        <f>INDEX(allanamnen,MATCH(D$11,Maratontabell_SM!$CG$5:$CG$162,0),1)</f>
        <v>Jansson Stefan</v>
      </c>
      <c r="E89" t="str">
        <f>INDEX(allanamnen,MATCH(E$11,Maratontabell_SM!$CG$5:$CG$162,0),1)</f>
        <v>Fegerby Marianne</v>
      </c>
      <c r="F89" t="str">
        <f>INDEX(allanamnen,MATCH(F$11,Maratontabell_SM!$CG$5:$CG$162,0),1)</f>
        <v>Möller Stefan</v>
      </c>
      <c r="G89" t="str">
        <f>INDEX(allanamnen,MATCH(G$11,Maratontabell_SM!$CG$5:$CG$162,0),1)</f>
        <v>Sundling Ingvar</v>
      </c>
      <c r="H89" t="str">
        <f>INDEX(allanamnen,MATCH(H$11,Maratontabell_SM!$CG$5:$CG$162,0),1)</f>
        <v>Andersson Tord</v>
      </c>
      <c r="I89" t="str">
        <f>INDEX(allanamnen,MATCH(I$11,Maratontabell_SM!$CG$5:$CG$162,0),1)</f>
        <v>Hagenfors Tomas</v>
      </c>
      <c r="J89" t="str">
        <f>INDEX(allanamnen,MATCH(J$11,Maratontabell_SM!$CG$5:$CG$162,0),1)</f>
        <v>Wilhelmsson Bo</v>
      </c>
      <c r="K89" t="str">
        <f>INDEX(allanamnen,MATCH(K$11,Maratontabell_SM!$CG$5:$CG$162,0),1)</f>
        <v>Kårén Ola</v>
      </c>
      <c r="L89" t="str">
        <f>INDEX(allanamnen,MATCH(L$11,Maratontabell_SM!$CG$5:$CG$162,0),1)</f>
        <v>Diös Stefan</v>
      </c>
      <c r="M89" t="str">
        <f>INDEX(allanamnen,MATCH(M$11,Maratontabell_SM!$CG$5:$CG$162,0),1)</f>
        <v>Holmgren Robert</v>
      </c>
    </row>
    <row r="90" spans="1:13" ht="12.75">
      <c r="A90">
        <v>1</v>
      </c>
      <c r="B90">
        <v>23</v>
      </c>
      <c r="C90" s="5" t="s">
        <v>23</v>
      </c>
      <c r="D90" t="str">
        <f>INDEX(allanamnen,MATCH(D$11,Maratontabell_SM!$CH$5:$CH$162,0),1)</f>
        <v>Jansson Stefan</v>
      </c>
      <c r="E90" t="str">
        <f>INDEX(allanamnen,MATCH(E$11,Maratontabell_SM!$CH$5:$CH$162,0),1)</f>
        <v>Sundling Ingvar</v>
      </c>
      <c r="F90" t="str">
        <f>INDEX(allanamnen,MATCH(F$11,Maratontabell_SM!$CH$5:$CH$162,0),1)</f>
        <v>Karppinen Jorma</v>
      </c>
      <c r="G90" t="str">
        <f>INDEX(allanamnen,MATCH(G$11,Maratontabell_SM!$CH$5:$CH$162,0),1)</f>
        <v>Hagenfors Tomas</v>
      </c>
      <c r="H90" t="str">
        <f>INDEX(allanamnen,MATCH(H$11,Maratontabell_SM!$CH$5:$CH$162,0),1)</f>
        <v>Möller Stefan</v>
      </c>
      <c r="I90" t="str">
        <f>INDEX(allanamnen,MATCH(I$11,Maratontabell_SM!$CH$5:$CH$162,0),1)</f>
        <v>Dahlgren Alf</v>
      </c>
      <c r="J90" t="str">
        <f>INDEX(allanamnen,MATCH(J$11,Maratontabell_SM!$CH$5:$CH$162,0),1)</f>
        <v>Suhonen Pentti</v>
      </c>
      <c r="K90" t="str">
        <f>INDEX(allanamnen,MATCH(K$11,Maratontabell_SM!$CH$5:$CH$162,0),1)</f>
        <v>Jonsson Peter</v>
      </c>
      <c r="L90" t="str">
        <f>INDEX(allanamnen,MATCH(L$11,Maratontabell_SM!$CH$5:$CH$162,0),1)</f>
        <v>Maltell Tommy</v>
      </c>
      <c r="M90" t="str">
        <f>INDEX(allanamnen,MATCH(M$11,Maratontabell_SM!$CH$5:$CH$162,0),1)</f>
        <v>Karlsson Matti</v>
      </c>
    </row>
    <row r="91" spans="1:13" ht="12.75">
      <c r="A91">
        <v>1</v>
      </c>
      <c r="B91">
        <v>22</v>
      </c>
      <c r="C91" s="5" t="s">
        <v>22</v>
      </c>
      <c r="D91" t="str">
        <f>INDEX(allanamnen,MATCH(D$11,Maratontabell_SM!$CI$5:$CI$162,0),1)</f>
        <v>Jansson Stefan</v>
      </c>
      <c r="E91" t="str">
        <f>INDEX(allanamnen,MATCH(E$11,Maratontabell_SM!$CI$5:$CI$162,0),1)</f>
        <v>Sundling Ingvar</v>
      </c>
      <c r="F91" t="str">
        <f>INDEX(allanamnen,MATCH(F$11,Maratontabell_SM!$CI$5:$CI$162,0),1)</f>
        <v>Hagenfors Tomas</v>
      </c>
      <c r="G91" t="str">
        <f>INDEX(allanamnen,MATCH(G$11,Maratontabell_SM!$CI$5:$CI$162,0),1)</f>
        <v>Andersson Tord</v>
      </c>
      <c r="H91" t="str">
        <f>INDEX(allanamnen,MATCH(H$11,Maratontabell_SM!$CI$5:$CI$162,0),1)</f>
        <v>Dahlgren Alf</v>
      </c>
      <c r="I91" t="str">
        <f>INDEX(allanamnen,MATCH(I$11,Maratontabell_SM!$CI$5:$CI$162,0),1)</f>
        <v>Arkbo Frank</v>
      </c>
      <c r="J91" t="str">
        <f>INDEX(allanamnen,MATCH(J$11,Maratontabell_SM!$CI$5:$CI$162,0),1)</f>
        <v>Svensson Mats</v>
      </c>
      <c r="K91" t="str">
        <f>INDEX(allanamnen,MATCH(K$11,Maratontabell_SM!$CI$5:$CI$162,0),1)</f>
        <v>Fegerby Marianne</v>
      </c>
      <c r="L91" t="str">
        <f>INDEX(allanamnen,MATCH(L$11,Maratontabell_SM!$CI$5:$CI$162,0),1)</f>
        <v>Stahre Stig</v>
      </c>
      <c r="M91" t="str">
        <f>INDEX(allanamnen,MATCH(M$11,Maratontabell_SM!$CI$5:$CI$162,0),1)</f>
        <v>Westman Stefan</v>
      </c>
    </row>
    <row r="92" spans="1:13" ht="12.75">
      <c r="A92">
        <v>1</v>
      </c>
      <c r="B92">
        <v>21</v>
      </c>
      <c r="C92" s="5" t="s">
        <v>21</v>
      </c>
      <c r="D92" t="str">
        <f>INDEX(allanamnen,MATCH(D$11,Maratontabell_SM!$CJ$5:$CJ$162,0),1)</f>
        <v>Maltell Tommy</v>
      </c>
      <c r="E92" t="str">
        <f>INDEX(allanamnen,MATCH(E$11,Maratontabell_SM!$CJ$5:$CJ$162,0),1)</f>
        <v>Hagenfors Tomas</v>
      </c>
      <c r="F92" t="str">
        <f>INDEX(allanamnen,MATCH(F$11,Maratontabell_SM!$CJ$5:$CJ$162,0),1)</f>
        <v>Dahlgren Alf</v>
      </c>
      <c r="G92" t="str">
        <f>INDEX(allanamnen,MATCH(G$11,Maratontabell_SM!$CJ$5:$CJ$162,0),1)</f>
        <v>Karppinen Jorma</v>
      </c>
      <c r="H92" t="str">
        <f>INDEX(allanamnen,MATCH(H$11,Maratontabell_SM!$CJ$5:$CJ$162,0),1)</f>
        <v>Möller Stefan</v>
      </c>
      <c r="I92" t="e">
        <f>INDEX(allanamnen,MATCH(I$11,Maratontabell_SM!$CJ$5:$CJ$162,0),1)</f>
        <v>#N/A</v>
      </c>
      <c r="J92" t="e">
        <f>INDEX(allanamnen,MATCH(J$11,Maratontabell_SM!$CJ$5:$CJ$162,0),1)</f>
        <v>#N/A</v>
      </c>
      <c r="K92" t="e">
        <f>INDEX(allanamnen,MATCH(K$11,Maratontabell_SM!$CJ$5:$CJ$162,0),1)</f>
        <v>#N/A</v>
      </c>
      <c r="L92" t="e">
        <f>INDEX(allanamnen,MATCH(L$11,Maratontabell_SM!$CJ$5:$CJ$162,0),1)</f>
        <v>#N/A</v>
      </c>
      <c r="M92" t="e">
        <f>INDEX(allanamnen,MATCH(M$11,Maratontabell_SM!$CJ$5:$CJ$162,0),1)</f>
        <v>#N/A</v>
      </c>
    </row>
    <row r="93" spans="1:13" ht="12.75">
      <c r="A93">
        <v>1</v>
      </c>
      <c r="B93">
        <v>20</v>
      </c>
      <c r="C93" s="5" t="s">
        <v>20</v>
      </c>
      <c r="D93" t="str">
        <f>INDEX(allanamnen,MATCH(D$11,Maratontabell_SM!$CK$5:$CK$162,0),1)</f>
        <v>Maltell Tommy</v>
      </c>
      <c r="E93" t="str">
        <f>INDEX(allanamnen,MATCH(E$11,Maratontabell_SM!$CK$5:$CK$162,0),1)</f>
        <v>Jansson Stefan</v>
      </c>
      <c r="F93" t="str">
        <f>INDEX(allanamnen,MATCH(F$11,Maratontabell_SM!$CK$5:$CK$162,0),1)</f>
        <v>Hagenfors Tomas</v>
      </c>
      <c r="G93" t="str">
        <f>INDEX(allanamnen,MATCH(G$11,Maratontabell_SM!$CK$5:$CK$162,0),1)</f>
        <v>Karppinen Jorma</v>
      </c>
      <c r="H93" t="str">
        <f>INDEX(allanamnen,MATCH(H$11,Maratontabell_SM!$CK$5:$CK$162,0),1)</f>
        <v>Sundling Ingvar</v>
      </c>
      <c r="I93" t="str">
        <f>INDEX(allanamnen,MATCH(I$11,Maratontabell_SM!$CK$5:$CK$162,0),1)</f>
        <v>Dahlgren Alf</v>
      </c>
      <c r="J93" t="str">
        <f>INDEX(allanamnen,MATCH(J$11,Maratontabell_SM!$CK$5:$CK$162,0),1)</f>
        <v>Jarvid Leif</v>
      </c>
      <c r="K93" t="str">
        <f>INDEX(allanamnen,MATCH(K$11,Maratontabell_SM!$CK$5:$CK$162,0),1)</f>
        <v>Svensson Mats</v>
      </c>
      <c r="L93" t="str">
        <f>INDEX(allanamnen,MATCH(L$11,Maratontabell_SM!$CK$5:$CK$162,0),1)</f>
        <v>Fegerby Marianne</v>
      </c>
      <c r="M93" t="str">
        <f>INDEX(allanamnen,MATCH(M$11,Maratontabell_SM!$CK$5:$CK$162,0),1)</f>
        <v>Arkbo Frank</v>
      </c>
    </row>
    <row r="94" spans="1:13" ht="12.75">
      <c r="A94">
        <v>1</v>
      </c>
      <c r="B94">
        <v>19</v>
      </c>
      <c r="C94" s="5" t="s">
        <v>19</v>
      </c>
      <c r="D94" t="str">
        <f>INDEX(allanamnen,MATCH(D$11,Maratontabell_SM!$CL$5:$CL$162,0),1)</f>
        <v>Dahlgren Alf</v>
      </c>
      <c r="E94" t="str">
        <f>INDEX(allanamnen,MATCH(E$11,Maratontabell_SM!$CL$5:$CL$162,0),1)</f>
        <v>Hagenfors Tomas</v>
      </c>
      <c r="F94" t="str">
        <f>INDEX(allanamnen,MATCH(F$11,Maratontabell_SM!$CL$5:$CL$162,0),1)</f>
        <v>Karppinen Jorma</v>
      </c>
      <c r="G94" t="str">
        <f>INDEX(allanamnen,MATCH(G$11,Maratontabell_SM!$CL$5:$CL$162,0),1)</f>
        <v>Jansson Stefan</v>
      </c>
      <c r="H94" t="str">
        <f>INDEX(allanamnen,MATCH(H$11,Maratontabell_SM!$CL$5:$CL$162,0),1)</f>
        <v>Maltell Tommy</v>
      </c>
      <c r="I94" t="str">
        <f>INDEX(allanamnen,MATCH(I$11,Maratontabell_SM!$CL$5:$CL$162,0),1)</f>
        <v>Jarvid Leif</v>
      </c>
      <c r="J94" t="str">
        <f>INDEX(allanamnen,MATCH(J$11,Maratontabell_SM!$CL$5:$CL$162,0),1)</f>
        <v>Sundling Ingvar</v>
      </c>
      <c r="K94" t="str">
        <f>INDEX(allanamnen,MATCH(K$11,Maratontabell_SM!$CL$5:$CL$162,0),1)</f>
        <v>Svensson Mats</v>
      </c>
      <c r="L94" t="str">
        <f>INDEX(allanamnen,MATCH(L$11,Maratontabell_SM!$CL$5:$CL$162,0),1)</f>
        <v>Fegerby Marianne</v>
      </c>
      <c r="M94" t="str">
        <f>INDEX(allanamnen,MATCH(M$11,Maratontabell_SM!$CL$5:$CL$162,0),1)</f>
        <v>Suhonen Pentti</v>
      </c>
    </row>
    <row r="95" spans="1:13" ht="12.75">
      <c r="A95">
        <v>1</v>
      </c>
      <c r="B95">
        <v>18</v>
      </c>
      <c r="C95" s="5" t="s">
        <v>18</v>
      </c>
      <c r="D95" t="str">
        <f>INDEX(allanamnen,MATCH(D$11,Maratontabell_SM!$CM$5:$CM$162,0),1)</f>
        <v>Dahlgren Alf</v>
      </c>
      <c r="E95" t="str">
        <f>INDEX(allanamnen,MATCH(E$11,Maratontabell_SM!$CM$5:$CM$162,0),1)</f>
        <v>Sörenfors Per</v>
      </c>
      <c r="F95" t="str">
        <f>INDEX(allanamnen,MATCH(F$11,Maratontabell_SM!$CM$5:$CM$162,0),1)</f>
        <v>Maltell Tommy</v>
      </c>
      <c r="G95" t="str">
        <f>INDEX(allanamnen,MATCH(G$11,Maratontabell_SM!$CM$5:$CM$162,0),1)</f>
        <v>Ohlsson Bengt</v>
      </c>
      <c r="H95" t="str">
        <f>INDEX(allanamnen,MATCH(H$11,Maratontabell_SM!$CM$5:$CM$162,0),1)</f>
        <v>Hagenfors Tomas</v>
      </c>
      <c r="I95" t="str">
        <f>INDEX(allanamnen,MATCH(I$11,Maratontabell_SM!$CM$5:$CM$162,0),1)</f>
        <v>Carlsson Ante</v>
      </c>
      <c r="J95" t="str">
        <f>INDEX(allanamnen,MATCH(J$11,Maratontabell_SM!$CM$5:$CM$162,0),1)</f>
        <v>Jarvid Leif</v>
      </c>
      <c r="K95" t="str">
        <f>INDEX(allanamnen,MATCH(K$11,Maratontabell_SM!$CM$5:$CM$162,0),1)</f>
        <v>Svärd Ragnar</v>
      </c>
      <c r="L95" t="str">
        <f>INDEX(allanamnen,MATCH(L$11,Maratontabell_SM!$CM$5:$CM$162,0),1)</f>
        <v>Westerlund Ola</v>
      </c>
      <c r="M95" t="str">
        <f>INDEX(allanamnen,MATCH(M$11,Maratontabell_SM!$CM$5:$CM$162,0),1)</f>
        <v>Fegerby Marianne</v>
      </c>
    </row>
    <row r="96" spans="1:13" ht="12.75">
      <c r="A96">
        <v>1</v>
      </c>
      <c r="B96">
        <v>17</v>
      </c>
      <c r="C96" s="5" t="s">
        <v>17</v>
      </c>
      <c r="D96" t="str">
        <f>INDEX(allanamnen,MATCH(D$11,Maratontabell_SM!$CN$5:$CN$162,0),1)</f>
        <v>Hagenfors Tomas</v>
      </c>
      <c r="E96" t="str">
        <f>INDEX(allanamnen,MATCH(E$11,Maratontabell_SM!$CN$5:$CN$162,0),1)</f>
        <v>Dahlgren Alf</v>
      </c>
      <c r="F96" t="str">
        <f>INDEX(allanamnen,MATCH(F$11,Maratontabell_SM!$CN$5:$CN$162,0),1)</f>
        <v>Wiberg Henry</v>
      </c>
      <c r="G96" t="str">
        <f>INDEX(allanamnen,MATCH(G$11,Maratontabell_SM!$CN$5:$CN$162,0),1)</f>
        <v>Herlin Lennart</v>
      </c>
      <c r="H96" t="str">
        <f>INDEX(allanamnen,MATCH(H$11,Maratontabell_SM!$CN$5:$CN$162,0),1)</f>
        <v>Gustafsson Tommy</v>
      </c>
      <c r="I96" t="str">
        <f>INDEX(allanamnen,MATCH(I$11,Maratontabell_SM!$CN$5:$CN$162,0),1)</f>
        <v>Lindén Reine</v>
      </c>
      <c r="J96" t="str">
        <f>INDEX(allanamnen,MATCH(J$11,Maratontabell_SM!$CN$5:$CN$162,0),1)</f>
        <v>Gustafsson Peter</v>
      </c>
      <c r="K96" t="str">
        <f>INDEX(allanamnen,MATCH(K$11,Maratontabell_SM!$CN$5:$CN$162,0),1)</f>
        <v>Gunnarsson Leif</v>
      </c>
      <c r="L96" t="str">
        <f>INDEX(allanamnen,MATCH(L$11,Maratontabell_SM!$CN$5:$CN$162,0),1)</f>
        <v>Stahre Stig</v>
      </c>
      <c r="M96" t="str">
        <f>INDEX(allanamnen,MATCH(M$11,Maratontabell_SM!$CN$5:$CN$162,0),1)</f>
        <v>Karlsson Krister</v>
      </c>
    </row>
    <row r="97" spans="1:13" ht="12.75">
      <c r="A97">
        <v>1</v>
      </c>
      <c r="B97">
        <v>16</v>
      </c>
      <c r="C97" s="5" t="s">
        <v>16</v>
      </c>
      <c r="D97" t="str">
        <f>INDEX(allanamnen,MATCH(D$11,Maratontabell_SM!$CO$5:$CO$162,0),1)</f>
        <v>Söderström Kaj</v>
      </c>
      <c r="E97" t="str">
        <f>INDEX(allanamnen,MATCH(E$11,Maratontabell_SM!$CO$5:$CO$162,0),1)</f>
        <v>Wiberg Henry</v>
      </c>
      <c r="F97" t="str">
        <f>INDEX(allanamnen,MATCH(F$11,Maratontabell_SM!$CO$5:$CO$162,0),1)</f>
        <v>Wärre Lennart</v>
      </c>
      <c r="G97" t="str">
        <f>INDEX(allanamnen,MATCH(G$11,Maratontabell_SM!$CO$5:$CO$162,0),1)</f>
        <v>Nilsson Börje</v>
      </c>
      <c r="H97" t="str">
        <f>INDEX(allanamnen,MATCH(H$11,Maratontabell_SM!$CO$5:$CO$162,0),1)</f>
        <v>Bäckgren Tommy</v>
      </c>
      <c r="I97" t="str">
        <f>INDEX(allanamnen,MATCH(I$11,Maratontabell_SM!$CO$5:$CO$162,0),1)</f>
        <v>Ohlsson Karl-Erik</v>
      </c>
      <c r="J97" t="str">
        <f>INDEX(allanamnen,MATCH(J$11,Maratontabell_SM!$CO$5:$CO$162,0),1)</f>
        <v>Bokelius Bertil</v>
      </c>
      <c r="K97" t="str">
        <f>INDEX(allanamnen,MATCH(K$11,Maratontabell_SM!$CO$5:$CO$162,0),1)</f>
        <v>Hansson Curt</v>
      </c>
      <c r="L97" t="str">
        <f>INDEX(allanamnen,MATCH(L$11,Maratontabell_SM!$CO$5:$CO$162,0),1)</f>
        <v>Bäckman Gerog</v>
      </c>
      <c r="M97" t="str">
        <f>INDEX(allanamnen,MATCH(M$11,Maratontabell_SM!$CO$5:$CO$162,0),1)</f>
        <v>Wettebrandt Sten</v>
      </c>
    </row>
    <row r="98" spans="1:13" ht="12.75">
      <c r="A98">
        <v>1</v>
      </c>
      <c r="B98">
        <v>15</v>
      </c>
      <c r="C98" s="5" t="s">
        <v>15</v>
      </c>
      <c r="D98" t="str">
        <f>INDEX(allanamnen,MATCH(D$11,Maratontabell_SM!$CP$5:$CP$162,0),1)</f>
        <v>Söderström Kaj</v>
      </c>
      <c r="E98" t="str">
        <f>INDEX(allanamnen,MATCH(E$11,Maratontabell_SM!$CP$5:$CP$162,0),1)</f>
        <v>Pettersson Rolf</v>
      </c>
      <c r="F98" t="str">
        <f>INDEX(allanamnen,MATCH(F$11,Maratontabell_SM!$CP$5:$CP$162,0),1)</f>
        <v>Bokelius Bertil</v>
      </c>
      <c r="G98" t="str">
        <f>INDEX(allanamnen,MATCH(G$11,Maratontabell_SM!$CP$5:$CP$162,0),1)</f>
        <v>Wiberg Henry</v>
      </c>
      <c r="H98" t="str">
        <f>INDEX(allanamnen,MATCH(H$11,Maratontabell_SM!$CP$5:$CP$162,0),1)</f>
        <v>Bäckman Gerog</v>
      </c>
      <c r="I98" t="str">
        <f>INDEX(allanamnen,MATCH(I$11,Maratontabell_SM!$CP$5:$CP$162,0),1)</f>
        <v>Wärre Lennart</v>
      </c>
      <c r="J98" t="str">
        <f>INDEX(allanamnen,MATCH(J$11,Maratontabell_SM!$CP$5:$CP$162,0),1)</f>
        <v>Hansson Curt</v>
      </c>
      <c r="K98" t="str">
        <f>INDEX(allanamnen,MATCH(K$11,Maratontabell_SM!$CP$5:$CP$162,0),1)</f>
        <v>Nyström Stig</v>
      </c>
      <c r="L98" t="str">
        <f>INDEX(allanamnen,MATCH(L$11,Maratontabell_SM!$CP$5:$CP$162,0),1)</f>
        <v>Wettebrandt Sten</v>
      </c>
      <c r="M98" t="str">
        <f>INDEX(allanamnen,MATCH(M$11,Maratontabell_SM!$CP$5:$CP$162,0),1)</f>
        <v>Bäckgren Tommy</v>
      </c>
    </row>
    <row r="99" spans="1:13" ht="12.75">
      <c r="A99">
        <v>1</v>
      </c>
      <c r="B99">
        <v>14</v>
      </c>
      <c r="C99" s="5" t="s">
        <v>14</v>
      </c>
      <c r="D99" t="str">
        <f>INDEX(allanamnen,MATCH(D$11,Maratontabell_SM!$CQ$5:$CQ$162,0),1)</f>
        <v>Pettersson Rolf</v>
      </c>
      <c r="E99" t="str">
        <f>INDEX(allanamnen,MATCH(E$11,Maratontabell_SM!$CQ$5:$CQ$162,0),1)</f>
        <v>Bokelius Bertil</v>
      </c>
      <c r="F99" t="str">
        <f>INDEX(allanamnen,MATCH(F$11,Maratontabell_SM!$CQ$5:$CQ$162,0),1)</f>
        <v>Johansson George</v>
      </c>
      <c r="G99" t="str">
        <f>INDEX(allanamnen,MATCH(G$11,Maratontabell_SM!$CQ$5:$CQ$162,0),1)</f>
        <v>Bäckman Gerog</v>
      </c>
      <c r="H99" t="str">
        <f>INDEX(allanamnen,MATCH(H$11,Maratontabell_SM!$CQ$5:$CQ$162,0),1)</f>
        <v>Wärre Lennart</v>
      </c>
      <c r="I99" t="str">
        <f>INDEX(allanamnen,MATCH(I$11,Maratontabell_SM!$CQ$5:$CQ$162,0),1)</f>
        <v>Hansson Curt</v>
      </c>
      <c r="J99" t="str">
        <f>INDEX(allanamnen,MATCH(J$11,Maratontabell_SM!$CQ$5:$CQ$162,0),1)</f>
        <v>Nyström Stig</v>
      </c>
      <c r="K99" t="str">
        <f>INDEX(allanamnen,MATCH(K$11,Maratontabell_SM!$CQ$5:$CQ$162,0),1)</f>
        <v>Wettebrandt Sten</v>
      </c>
      <c r="L99" t="str">
        <f>INDEX(allanamnen,MATCH(L$11,Maratontabell_SM!$CQ$5:$CQ$162,0),1)</f>
        <v>Bäckgren Tommy</v>
      </c>
      <c r="M99" t="str">
        <f>INDEX(allanamnen,MATCH(M$11,Maratontabell_SM!$CQ$5:$CQ$162,0),1)</f>
        <v>Hellström Olof</v>
      </c>
    </row>
    <row r="100" spans="1:13" ht="12.75">
      <c r="A100">
        <v>1</v>
      </c>
      <c r="B100">
        <v>13</v>
      </c>
      <c r="C100" s="5" t="s">
        <v>13</v>
      </c>
      <c r="D100" t="str">
        <f>INDEX(allanamnen,MATCH(D$11,Maratontabell_SM!$CR$5:$CR$162,0),1)</f>
        <v>Hansson Curt</v>
      </c>
      <c r="E100" t="str">
        <f>INDEX(allanamnen,MATCH(E$11,Maratontabell_SM!$CR$5:$CR$162,0),1)</f>
        <v>Bäckman Gerog</v>
      </c>
      <c r="F100" t="str">
        <f>INDEX(allanamnen,MATCH(F$11,Maratontabell_SM!$CR$5:$CR$162,0),1)</f>
        <v>Bokelius Bertil</v>
      </c>
      <c r="G100" t="str">
        <f>INDEX(allanamnen,MATCH(G$11,Maratontabell_SM!$CR$5:$CR$162,0),1)</f>
        <v>Hellström Olof</v>
      </c>
      <c r="H100" t="str">
        <f>INDEX(allanamnen,MATCH(H$11,Maratontabell_SM!$CR$5:$CR$162,0),1)</f>
        <v>Nyström Stig</v>
      </c>
      <c r="I100" t="str">
        <f>INDEX(allanamnen,MATCH(I$11,Maratontabell_SM!$CR$5:$CR$162,0),1)</f>
        <v>Johansson George</v>
      </c>
      <c r="J100" t="str">
        <f>INDEX(allanamnen,MATCH(J$11,Maratontabell_SM!$CR$5:$CR$162,0),1)</f>
        <v>Bäckgren Tommy</v>
      </c>
      <c r="K100" t="str">
        <f>INDEX(allanamnen,MATCH(K$11,Maratontabell_SM!$CR$5:$CR$162,0),1)</f>
        <v>Söderström Kaj</v>
      </c>
      <c r="L100" t="str">
        <f>INDEX(allanamnen,MATCH(L$11,Maratontabell_SM!$CR$5:$CR$162,0),1)</f>
        <v>Pettersson Rolf</v>
      </c>
      <c r="M100" t="str">
        <f>INDEX(allanamnen,MATCH(M$11,Maratontabell_SM!$CR$5:$CR$162,0),1)</f>
        <v>Wärre Lennart</v>
      </c>
    </row>
    <row r="101" spans="1:13" ht="12.75">
      <c r="A101">
        <v>1</v>
      </c>
      <c r="B101">
        <v>12</v>
      </c>
      <c r="C101" s="5" t="s">
        <v>12</v>
      </c>
      <c r="D101" t="str">
        <f>INDEX(allanamnen,MATCH(D$11,Maratontabell_SM!$CS$5:$CS$162,0),1)</f>
        <v>Bokelius Bertil</v>
      </c>
      <c r="E101" t="str">
        <f>INDEX(allanamnen,MATCH(E$11,Maratontabell_SM!$CS$5:$CS$162,0),1)</f>
        <v>Pettersson Rolf</v>
      </c>
      <c r="F101" t="str">
        <f>INDEX(allanamnen,MATCH(F$11,Maratontabell_SM!$CS$5:$CS$162,0),1)</f>
        <v>Hansson Curt</v>
      </c>
      <c r="G101" t="str">
        <f>INDEX(allanamnen,MATCH(G$11,Maratontabell_SM!$CS$5:$CS$162,0),1)</f>
        <v>Bäckman Gerog</v>
      </c>
      <c r="H101" t="str">
        <f>INDEX(allanamnen,MATCH(H$11,Maratontabell_SM!$CS$5:$CS$162,0),1)</f>
        <v>Wärre Lennart</v>
      </c>
      <c r="I101" t="str">
        <f>INDEX(allanamnen,MATCH(I$11,Maratontabell_SM!$CS$5:$CS$162,0),1)</f>
        <v>Hellström Olof</v>
      </c>
      <c r="J101" t="str">
        <f>INDEX(allanamnen,MATCH(J$11,Maratontabell_SM!$CS$5:$CS$162,0),1)</f>
        <v>Johansson George</v>
      </c>
      <c r="K101" t="str">
        <f>INDEX(allanamnen,MATCH(K$11,Maratontabell_SM!$CS$5:$CS$162,0),1)</f>
        <v>Bäckgren Tommy</v>
      </c>
      <c r="L101" t="str">
        <f>INDEX(allanamnen,MATCH(L$11,Maratontabell_SM!$CS$5:$CS$162,0),1)</f>
        <v>Nyström Stig</v>
      </c>
      <c r="M101" t="str">
        <f>INDEX(allanamnen,MATCH(M$11,Maratontabell_SM!$CS$5:$CS$162,0),1)</f>
        <v>Wiberg Henry</v>
      </c>
    </row>
    <row r="102" spans="1:13" ht="12.75">
      <c r="A102">
        <v>1</v>
      </c>
      <c r="B102">
        <v>11</v>
      </c>
      <c r="C102" s="5" t="s">
        <v>11</v>
      </c>
      <c r="D102" t="str">
        <f>INDEX(allanamnen,MATCH(D$11,Maratontabell_SM!$CT$5:$CT$162,0),1)</f>
        <v>Pettersson Rolf</v>
      </c>
      <c r="E102" t="str">
        <f>INDEX(allanamnen,MATCH(E$11,Maratontabell_SM!$CT$5:$CT$162,0),1)</f>
        <v>Johansson George</v>
      </c>
      <c r="F102" t="str">
        <f>INDEX(allanamnen,MATCH(F$11,Maratontabell_SM!$CT$5:$CT$162,0),1)</f>
        <v>Bäckgren Tommy</v>
      </c>
      <c r="G102" t="str">
        <f>INDEX(allanamnen,MATCH(G$11,Maratontabell_SM!$CT$5:$CT$162,0),1)</f>
        <v>Hellström Olof</v>
      </c>
      <c r="H102" t="str">
        <f>INDEX(allanamnen,MATCH(H$11,Maratontabell_SM!$CT$5:$CT$162,0),1)</f>
        <v>Wiberg Henry</v>
      </c>
      <c r="I102" t="str">
        <f>INDEX(allanamnen,MATCH(I$11,Maratontabell_SM!$CT$5:$CT$162,0),1)</f>
        <v>Wettebrandt Sten</v>
      </c>
      <c r="J102" t="str">
        <f>INDEX(allanamnen,MATCH(J$11,Maratontabell_SM!$CT$5:$CT$162,0),1)</f>
        <v>Bokelius Bertil</v>
      </c>
      <c r="K102" t="str">
        <f>INDEX(allanamnen,MATCH(K$11,Maratontabell_SM!$CT$5:$CT$162,0),1)</f>
        <v>Nyström Stig</v>
      </c>
      <c r="L102" t="str">
        <f>INDEX(allanamnen,MATCH(L$11,Maratontabell_SM!$CT$5:$CT$162,0),1)</f>
        <v>Wärre Lennart</v>
      </c>
      <c r="M102" t="str">
        <f>INDEX(allanamnen,MATCH(M$11,Maratontabell_SM!$CT$5:$CT$162,0),1)</f>
        <v>Ohlsson Karl-Erik</v>
      </c>
    </row>
    <row r="103" spans="1:13" ht="12.75">
      <c r="A103">
        <v>1</v>
      </c>
      <c r="B103">
        <v>10</v>
      </c>
      <c r="C103" s="5" t="s">
        <v>10</v>
      </c>
      <c r="D103" t="str">
        <f>INDEX(allanamnen,MATCH(D$11,Maratontabell_SM!$CU$5:$CU$162,0),1)</f>
        <v>Bokelius Bertil</v>
      </c>
      <c r="E103" t="str">
        <f>INDEX(allanamnen,MATCH(E$11,Maratontabell_SM!$CU$5:$CU$162,0),1)</f>
        <v>Ohlsson Karl-Erik</v>
      </c>
      <c r="F103" t="str">
        <f>INDEX(allanamnen,MATCH(F$11,Maratontabell_SM!$CU$5:$CU$162,0),1)</f>
        <v>Wiberg Henry</v>
      </c>
      <c r="G103" t="str">
        <f>INDEX(allanamnen,MATCH(G$11,Maratontabell_SM!$CU$5:$CU$162,0),1)</f>
        <v>Wärre Lennart</v>
      </c>
      <c r="H103" t="str">
        <f>INDEX(allanamnen,MATCH(H$11,Maratontabell_SM!$CU$5:$CU$162,0),1)</f>
        <v>Bäckgren Tommy</v>
      </c>
      <c r="I103" t="str">
        <f>INDEX(allanamnen,MATCH(I$11,Maratontabell_SM!$CU$5:$CU$162,0),1)</f>
        <v>Bladh Lennart</v>
      </c>
      <c r="J103" t="str">
        <f>INDEX(allanamnen,MATCH(J$11,Maratontabell_SM!$CU$5:$CU$162,0),1)</f>
        <v>Khimell Göran</v>
      </c>
      <c r="K103" t="str">
        <f>INDEX(allanamnen,MATCH(K$11,Maratontabell_SM!$CU$5:$CU$162,0),1)</f>
        <v>Hellström Olof</v>
      </c>
      <c r="L103" t="str">
        <f>INDEX(allanamnen,MATCH(L$11,Maratontabell_SM!$CU$5:$CU$162,0),1)</f>
        <v>Nilsson Börje</v>
      </c>
      <c r="M103" t="str">
        <f>INDEX(allanamnen,MATCH(M$11,Maratontabell_SM!$CU$5:$CU$162,0),1)</f>
        <v>Nyström Stig</v>
      </c>
    </row>
    <row r="104" spans="1:13" ht="12.75">
      <c r="A104">
        <v>1</v>
      </c>
      <c r="B104">
        <v>9</v>
      </c>
      <c r="C104" s="5" t="s">
        <v>9</v>
      </c>
      <c r="D104" t="str">
        <f>INDEX(allanamnen,MATCH(D$11,Maratontabell_SM!$CV$5:$CV$162,0),1)</f>
        <v>Bokelius Bertil</v>
      </c>
      <c r="E104" t="str">
        <f>INDEX(allanamnen,MATCH(E$11,Maratontabell_SM!$CV$5:$CV$162,0),1)</f>
        <v>Bäckgren Tommy</v>
      </c>
      <c r="F104" t="str">
        <f>INDEX(allanamnen,MATCH(F$11,Maratontabell_SM!$CV$5:$CV$162,0),1)</f>
        <v>Hellström Olof</v>
      </c>
      <c r="G104" t="str">
        <f>INDEX(allanamnen,MATCH(G$11,Maratontabell_SM!$CV$5:$CV$162,0),1)</f>
        <v>Nyström Stig</v>
      </c>
      <c r="H104" t="str">
        <f>INDEX(allanamnen,MATCH(H$11,Maratontabell_SM!$CV$5:$CV$162,0),1)</f>
        <v>Wärre Lennart</v>
      </c>
      <c r="I104" t="str">
        <f>INDEX(allanamnen,MATCH(I$11,Maratontabell_SM!$CV$5:$CV$162,0),1)</f>
        <v>Nilsson Börje</v>
      </c>
      <c r="J104" t="str">
        <f>INDEX(allanamnen,MATCH(J$11,Maratontabell_SM!$CV$5:$CV$162,0),1)</f>
        <v>Ohlsson Karl-Erik</v>
      </c>
      <c r="K104" t="str">
        <f>INDEX(allanamnen,MATCH(K$11,Maratontabell_SM!$CV$5:$CV$162,0),1)</f>
        <v>Wiberg Henry</v>
      </c>
      <c r="L104" t="str">
        <f>INDEX(allanamnen,MATCH(L$11,Maratontabell_SM!$CV$5:$CV$162,0),1)</f>
        <v>Wohlin Lars</v>
      </c>
      <c r="M104" t="str">
        <f>INDEX(allanamnen,MATCH(M$11,Maratontabell_SM!$CV$5:$CV$162,0),1)</f>
        <v>Kronbladh Leif</v>
      </c>
    </row>
    <row r="105" spans="1:13" ht="12.75">
      <c r="A105">
        <v>1</v>
      </c>
      <c r="B105">
        <v>8</v>
      </c>
      <c r="C105" s="5" t="s">
        <v>8</v>
      </c>
      <c r="D105" t="str">
        <f>INDEX(allanamnen,MATCH(D$11,Maratontabell_SM!$CW$5:$CW$162,0),1)</f>
        <v>Wärre Lennart</v>
      </c>
      <c r="E105" t="str">
        <f>INDEX(allanamnen,MATCH(E$11,Maratontabell_SM!$CW$5:$CW$162,0),1)</f>
        <v>Bäckgren Tommy</v>
      </c>
      <c r="F105" t="str">
        <f>INDEX(allanamnen,MATCH(F$11,Maratontabell_SM!$CW$5:$CW$162,0),1)</f>
        <v>Bokelius Bertil</v>
      </c>
      <c r="G105" t="str">
        <f>INDEX(allanamnen,MATCH(G$11,Maratontabell_SM!$CW$5:$CW$162,0),1)</f>
        <v>Ohlsson Karl-Erik</v>
      </c>
      <c r="H105" t="str">
        <f>INDEX(allanamnen,MATCH(H$11,Maratontabell_SM!$CW$5:$CW$162,0),1)</f>
        <v>Nyström Stig</v>
      </c>
      <c r="I105" t="str">
        <f>INDEX(allanamnen,MATCH(I$11,Maratontabell_SM!$CW$5:$CW$162,0),1)</f>
        <v>Wiberg Henry</v>
      </c>
      <c r="J105" t="str">
        <f>INDEX(allanamnen,MATCH(J$11,Maratontabell_SM!$CW$5:$CW$162,0),1)</f>
        <v>Nilsson Börje</v>
      </c>
      <c r="K105" t="str">
        <f>INDEX(allanamnen,MATCH(K$11,Maratontabell_SM!$CW$5:$CW$162,0),1)</f>
        <v>Wohlin Lars</v>
      </c>
      <c r="L105" t="str">
        <f>INDEX(allanamnen,MATCH(L$11,Maratontabell_SM!$CW$5:$CW$162,0),1)</f>
        <v>Kronbladh Leif</v>
      </c>
      <c r="M105" t="str">
        <f>INDEX(allanamnen,MATCH(M$11,Maratontabell_SM!$CW$5:$CW$162,0),1)</f>
        <v>Forsström Gösta</v>
      </c>
    </row>
    <row r="106" spans="1:13" ht="12.75">
      <c r="A106">
        <v>1</v>
      </c>
      <c r="B106">
        <v>7</v>
      </c>
      <c r="C106" s="5" t="s">
        <v>7</v>
      </c>
      <c r="D106" t="str">
        <f>INDEX(allanamnen,MATCH(D$11,Maratontabell_SM!$CX$5:$CX$162,0),1)</f>
        <v>Wärre Lennart</v>
      </c>
      <c r="E106" t="str">
        <f>INDEX(allanamnen,MATCH(E$11,Maratontabell_SM!$CX$5:$CX$162,0),1)</f>
        <v>Kronbladh Leif</v>
      </c>
      <c r="F106" t="str">
        <f>INDEX(allanamnen,MATCH(F$11,Maratontabell_SM!$CX$5:$CX$162,0),1)</f>
        <v>Nilsson Börje</v>
      </c>
      <c r="G106" t="str">
        <f>INDEX(allanamnen,MATCH(G$11,Maratontabell_SM!$CX$5:$CX$162,0),1)</f>
        <v>Forsström Gösta</v>
      </c>
      <c r="H106" t="str">
        <f>INDEX(allanamnen,MATCH(H$11,Maratontabell_SM!$CX$5:$CX$162,0),1)</f>
        <v>Isacsson Rudolf</v>
      </c>
      <c r="I106" t="str">
        <f>INDEX(allanamnen,MATCH(I$11,Maratontabell_SM!$CX$5:$CX$162,0),1)</f>
        <v>Wohlin Lars</v>
      </c>
      <c r="J106" t="str">
        <f>INDEX(allanamnen,MATCH(J$11,Maratontabell_SM!$CX$5:$CX$162,0),1)</f>
        <v>Nyström Stig</v>
      </c>
      <c r="K106" t="str">
        <f>INDEX(allanamnen,MATCH(K$11,Maratontabell_SM!$CX$5:$CX$162,0),1)</f>
        <v>Bokelius Bertil</v>
      </c>
      <c r="L106" t="str">
        <f>INDEX(allanamnen,MATCH(L$11,Maratontabell_SM!$CX$5:$CX$162,0),1)</f>
        <v>Ohlsson Karl-Erik</v>
      </c>
      <c r="M106" t="str">
        <f>INDEX(allanamnen,MATCH(M$11,Maratontabell_SM!$CX$5:$CX$162,0),1)</f>
        <v>Wiberg Henry</v>
      </c>
    </row>
    <row r="107" spans="1:13" ht="12.75">
      <c r="A107">
        <v>1</v>
      </c>
      <c r="B107">
        <v>6</v>
      </c>
      <c r="C107" s="5" t="s">
        <v>6</v>
      </c>
      <c r="D107" t="str">
        <f>INDEX(allanamnen,MATCH(D$11,Maratontabell_SM!$CY$5:$CY$162,0),1)</f>
        <v>Wärre Lennart</v>
      </c>
      <c r="E107" t="str">
        <f>INDEX(allanamnen,MATCH(E$11,Maratontabell_SM!$CY$5:$CY$162,0),1)</f>
        <v>Bäckgren Tommy</v>
      </c>
      <c r="F107" t="str">
        <f>INDEX(allanamnen,MATCH(F$11,Maratontabell_SM!$CY$5:$CY$162,0),1)</f>
        <v>Ohlsson Karl-Erik</v>
      </c>
      <c r="G107" t="str">
        <f>INDEX(allanamnen,MATCH(G$11,Maratontabell_SM!$CY$5:$CY$162,0),1)</f>
        <v>Bokelius Bertil</v>
      </c>
      <c r="H107" t="str">
        <f>INDEX(allanamnen,MATCH(H$11,Maratontabell_SM!$CY$5:$CY$162,0),1)</f>
        <v>Nilsson Börje</v>
      </c>
      <c r="I107" t="str">
        <f>INDEX(allanamnen,MATCH(I$11,Maratontabell_SM!$CY$5:$CY$162,0),1)</f>
        <v>Khimell Göran</v>
      </c>
      <c r="J107" t="str">
        <f>INDEX(allanamnen,MATCH(J$11,Maratontabell_SM!$CY$5:$CY$162,0),1)</f>
        <v>Möller Jan</v>
      </c>
      <c r="K107" t="str">
        <f>INDEX(allanamnen,MATCH(K$11,Maratontabell_SM!$CY$5:$CY$162,0),1)</f>
        <v>Kronbladh Leif</v>
      </c>
      <c r="L107" t="str">
        <f>INDEX(allanamnen,MATCH(L$11,Maratontabell_SM!$CY$5:$CY$162,0),1)</f>
        <v>Garefors Ebbe</v>
      </c>
      <c r="M107" t="str">
        <f>INDEX(allanamnen,MATCH(M$11,Maratontabell_SM!$CY$5:$CY$162,0),1)</f>
        <v>Johansson Gunne</v>
      </c>
    </row>
    <row r="108" spans="1:13" ht="12.75">
      <c r="A108">
        <v>1</v>
      </c>
      <c r="B108">
        <v>5</v>
      </c>
      <c r="C108" s="5" t="s">
        <v>5</v>
      </c>
      <c r="D108" t="str">
        <f>INDEX(allanamnen,MATCH(D$11,Maratontabell_SM!$CZ$5:$CZ$162,0),1)</f>
        <v>Bokelius Bertil</v>
      </c>
      <c r="E108" t="str">
        <f>INDEX(allanamnen,MATCH(E$11,Maratontabell_SM!$CZ$5:$CZ$162,0),1)</f>
        <v>Khimell Göran</v>
      </c>
      <c r="F108" t="str">
        <f>INDEX(allanamnen,MATCH(F$11,Maratontabell_SM!$CZ$5:$CZ$162,0),1)</f>
        <v>Ohlsson Karl-Erik</v>
      </c>
      <c r="G108" t="str">
        <f>INDEX(allanamnen,MATCH(G$11,Maratontabell_SM!$CZ$5:$CZ$162,0),1)</f>
        <v>Ström Börje</v>
      </c>
      <c r="H108" t="str">
        <f>INDEX(allanamnen,MATCH(H$11,Maratontabell_SM!$CZ$5:$CZ$162,0),1)</f>
        <v>Johansson Gunne</v>
      </c>
      <c r="I108" t="str">
        <f>INDEX(allanamnen,MATCH(I$11,Maratontabell_SM!$CZ$5:$CZ$162,0),1)</f>
        <v>Garefors Ebbe</v>
      </c>
      <c r="J108" t="str">
        <f>INDEX(allanamnen,MATCH(J$11,Maratontabell_SM!$CZ$5:$CZ$162,0),1)</f>
        <v>Wärre Lennart</v>
      </c>
      <c r="K108" t="str">
        <f>INDEX(allanamnen,MATCH(K$11,Maratontabell_SM!$CZ$5:$CZ$162,0),1)</f>
        <v>Bladh Lennart</v>
      </c>
      <c r="L108" t="str">
        <f>INDEX(allanamnen,MATCH(L$11,Maratontabell_SM!$CZ$5:$CZ$162,0),1)</f>
        <v>Kronbladh Leif</v>
      </c>
      <c r="M108" t="str">
        <f>INDEX(allanamnen,MATCH(M$11,Maratontabell_SM!$CZ$5:$CZ$162,0),1)</f>
        <v>Åhlén Jan</v>
      </c>
    </row>
    <row r="109" spans="1:13" ht="12.75">
      <c r="A109">
        <v>1</v>
      </c>
      <c r="B109">
        <v>4</v>
      </c>
      <c r="C109" s="5" t="s">
        <v>4</v>
      </c>
      <c r="D109" t="str">
        <f>INDEX(allanamnen,MATCH(D$11,Maratontabell_SM!$DA$5:$DA$162,0),1)</f>
        <v>Bokelius Bertil</v>
      </c>
      <c r="E109" t="str">
        <f>INDEX(allanamnen,MATCH(E$11,Maratontabell_SM!$DA$5:$DA$162,0),1)</f>
        <v>Hegenbart Armas</v>
      </c>
      <c r="F109" t="str">
        <f>INDEX(allanamnen,MATCH(F$11,Maratontabell_SM!$DA$5:$DA$162,0),1)</f>
        <v>Nilsson Börje</v>
      </c>
      <c r="G109" t="str">
        <f>INDEX(allanamnen,MATCH(G$11,Maratontabell_SM!$DA$5:$DA$162,0),1)</f>
        <v>Ström Börje</v>
      </c>
      <c r="H109" t="str">
        <f>INDEX(allanamnen,MATCH(H$11,Maratontabell_SM!$DA$5:$DA$162,0),1)</f>
        <v>Ekman Karl-Gösta</v>
      </c>
      <c r="I109" t="str">
        <f>INDEX(allanamnen,MATCH(I$11,Maratontabell_SM!$DA$5:$DA$162,0),1)</f>
        <v>Torgén Odd</v>
      </c>
      <c r="J109" t="str">
        <f>INDEX(allanamnen,MATCH(J$11,Maratontabell_SM!$DA$5:$DA$162,0),1)</f>
        <v>Runbert Nils</v>
      </c>
      <c r="K109" t="str">
        <f>INDEX(allanamnen,MATCH(K$11,Maratontabell_SM!$DA$5:$DA$162,0),1)</f>
        <v>Wohlin Lars</v>
      </c>
      <c r="L109" t="str">
        <f>INDEX(allanamnen,MATCH(L$11,Maratontabell_SM!$DA$5:$DA$162,0),1)</f>
        <v>Palmgren Svante</v>
      </c>
      <c r="M109" t="str">
        <f>INDEX(allanamnen,MATCH(M$11,Maratontabell_SM!$DA$5:$DA$162,0),1)</f>
        <v>Alm Billy</v>
      </c>
    </row>
    <row r="110" spans="1:13" ht="12.75">
      <c r="A110">
        <v>1</v>
      </c>
      <c r="B110">
        <v>3</v>
      </c>
      <c r="C110" s="5" t="s">
        <v>3</v>
      </c>
      <c r="D110" t="str">
        <f>INDEX(allanamnen,MATCH(D$11,Maratontabell_SM!$DB$5:$DB$162,0),1)</f>
        <v>Bokelius Bertil</v>
      </c>
      <c r="E110" t="str">
        <f>INDEX(allanamnen,MATCH(E$11,Maratontabell_SM!$DB$5:$DB$162,0),1)</f>
        <v>Khimell Göran</v>
      </c>
      <c r="F110" t="str">
        <f>INDEX(allanamnen,MATCH(F$11,Maratontabell_SM!$DB$5:$DB$162,0),1)</f>
        <v>Ohlsson Karl-Erik</v>
      </c>
      <c r="G110" t="str">
        <f>INDEX(allanamnen,MATCH(G$11,Maratontabell_SM!$DB$5:$DB$162,0),1)</f>
        <v>Ekman Karl-Gösta</v>
      </c>
      <c r="H110" t="str">
        <f>INDEX(allanamnen,MATCH(H$11,Maratontabell_SM!$DB$5:$DB$162,0),1)</f>
        <v>Sedin Bo</v>
      </c>
      <c r="I110" t="str">
        <f>INDEX(allanamnen,MATCH(I$11,Maratontabell_SM!$DB$5:$DB$162,0),1)</f>
        <v>Möller Jan</v>
      </c>
      <c r="J110" t="str">
        <f>INDEX(allanamnen,MATCH(J$11,Maratontabell_SM!$DB$5:$DB$162,0),1)</f>
        <v>Palmgren Svante</v>
      </c>
      <c r="K110" t="str">
        <f>INDEX(allanamnen,MATCH(K$11,Maratontabell_SM!$DB$5:$DB$162,0),1)</f>
        <v>Lundin Sven</v>
      </c>
      <c r="L110" t="str">
        <f>INDEX(allanamnen,MATCH(L$11,Maratontabell_SM!$DB$5:$DB$162,0),1)</f>
        <v>Rundström Jörgen</v>
      </c>
      <c r="M110" t="str">
        <f>INDEX(allanamnen,MATCH(M$11,Maratontabell_SM!$DB$5:$DB$162,0),1)</f>
        <v>Åhlén Jan</v>
      </c>
    </row>
    <row r="111" spans="1:13" ht="12.75">
      <c r="A111">
        <v>1</v>
      </c>
      <c r="B111">
        <v>2</v>
      </c>
      <c r="C111" s="5" t="s">
        <v>2</v>
      </c>
      <c r="D111" t="str">
        <f>INDEX(allanamnen,MATCH(D$11,Maratontabell_SM!$DC$5:$DC$162,0),1)</f>
        <v>Åhlén Jan</v>
      </c>
      <c r="E111" t="str">
        <f>INDEX(allanamnen,MATCH(E$11,Maratontabell_SM!$DC$5:$DC$162,0),1)</f>
        <v>Runbert Nils</v>
      </c>
      <c r="F111" t="str">
        <f>INDEX(allanamnen,MATCH(F$11,Maratontabell_SM!$DC$5:$DC$162,0),1)</f>
        <v>Ekman Karl-Gösta</v>
      </c>
      <c r="G111" t="str">
        <f>INDEX(allanamnen,MATCH(G$11,Maratontabell_SM!$DC$5:$DC$162,0),1)</f>
        <v>Bokelius Bertil</v>
      </c>
      <c r="H111" t="str">
        <f>INDEX(allanamnen,MATCH(H$11,Maratontabell_SM!$DC$5:$DC$162,0),1)</f>
        <v>Ohlsson Karl-Erik</v>
      </c>
      <c r="I111" t="str">
        <f>INDEX(allanamnen,MATCH(I$11,Maratontabell_SM!$DC$5:$DC$162,0),1)</f>
        <v>Ström Börje</v>
      </c>
      <c r="J111" t="str">
        <f>INDEX(allanamnen,MATCH(J$11,Maratontabell_SM!$DC$5:$DC$162,0),1)</f>
        <v>Åström Dick</v>
      </c>
      <c r="K111" t="str">
        <f>INDEX(allanamnen,MATCH(K$11,Maratontabell_SM!$DC$5:$DC$162,0),1)</f>
        <v>Khimell Göran</v>
      </c>
      <c r="L111" t="str">
        <f>INDEX(allanamnen,MATCH(L$11,Maratontabell_SM!$DC$5:$DC$162,0),1)</f>
        <v>Wohlin Lars</v>
      </c>
      <c r="M111" t="str">
        <f>INDEX(allanamnen,MATCH(M$11,Maratontabell_SM!$DC$5:$DC$162,0),1)</f>
        <v>Möller Jan</v>
      </c>
    </row>
    <row r="112" spans="1:13" ht="12.75">
      <c r="A112">
        <v>1</v>
      </c>
      <c r="B112">
        <v>1</v>
      </c>
      <c r="C112" s="5" t="s">
        <v>1</v>
      </c>
      <c r="D112" t="str">
        <f>INDEX(allanamnen,MATCH(D$11,Maratontabell_SM!$DD$5:$DD$162,0),1)</f>
        <v>Bokelius Bertil</v>
      </c>
      <c r="E112" t="str">
        <f>INDEX(allanamnen,MATCH(E$11,Maratontabell_SM!$DD$5:$DD$162,0),1)</f>
        <v>Ekman Karl-Gösta</v>
      </c>
      <c r="F112" t="str">
        <f>INDEX(allanamnen,MATCH(F$11,Maratontabell_SM!$DD$5:$DD$162,0),1)</f>
        <v>Runbert Nils</v>
      </c>
      <c r="G112" t="str">
        <f>INDEX(allanamnen,MATCH(G$11,Maratontabell_SM!$DD$5:$DD$162,0),1)</f>
        <v>Åhlén Jan</v>
      </c>
      <c r="H112" t="str">
        <f>INDEX(allanamnen,MATCH(H$11,Maratontabell_SM!$DD$5:$DD$162,0),1)</f>
        <v>Åström Dick</v>
      </c>
      <c r="I112" t="str">
        <f>INDEX(allanamnen,MATCH(I$11,Maratontabell_SM!$DD$5:$DD$162,0),1)</f>
        <v>Khimell Göran</v>
      </c>
      <c r="J112" t="str">
        <f>INDEX(allanamnen,MATCH(J$11,Maratontabell_SM!$DD$5:$DD$162,0),1)</f>
        <v>Norlander Bernt</v>
      </c>
      <c r="K112" t="str">
        <f>INDEX(allanamnen,MATCH(K$11,Maratontabell_SM!$DD$5:$DD$162,0),1)</f>
        <v>Palmgren Svante</v>
      </c>
      <c r="L112" t="str">
        <f>INDEX(allanamnen,MATCH(L$11,Maratontabell_SM!$DD$5:$DD$162,0),1)</f>
        <v>Torgén Odd</v>
      </c>
      <c r="M112" t="str">
        <f>INDEX(allanamnen,MATCH(M$11,Maratontabell_SM!$DD$5:$DD$162,0),1)</f>
        <v>Sedin Bo</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D1" sqref="D1"/>
    </sheetView>
  </sheetViews>
  <sheetFormatPr defaultColWidth="9.140625" defaultRowHeight="12.75"/>
  <cols>
    <col min="1" max="1" width="18.57421875" style="0" bestFit="1" customWidth="1"/>
    <col min="2" max="2" width="9.140625" style="0" bestFit="1" customWidth="1"/>
  </cols>
  <sheetData>
    <row r="1" spans="1:2" ht="12.75">
      <c r="A1" s="16" t="s">
        <v>0</v>
      </c>
      <c r="B1" s="5" t="s">
        <v>266</v>
      </c>
    </row>
    <row r="2" spans="1:2" ht="12.75">
      <c r="A2" s="6" t="s">
        <v>72</v>
      </c>
      <c r="B2" s="7">
        <v>13</v>
      </c>
    </row>
    <row r="3" spans="1:2" ht="12.75">
      <c r="A3" s="6" t="s">
        <v>74</v>
      </c>
      <c r="B3" s="7">
        <v>9</v>
      </c>
    </row>
    <row r="4" spans="1:2" ht="12.75">
      <c r="A4" s="6" t="s">
        <v>75</v>
      </c>
      <c r="B4" s="7">
        <v>7</v>
      </c>
    </row>
    <row r="5" spans="1:2" ht="12.75">
      <c r="A5" s="6" t="s">
        <v>73</v>
      </c>
      <c r="B5" s="7">
        <v>7</v>
      </c>
    </row>
    <row r="6" spans="1:2" ht="12.75">
      <c r="A6" s="6" t="s">
        <v>78</v>
      </c>
      <c r="B6" s="7">
        <v>5</v>
      </c>
    </row>
    <row r="7" spans="1:2" ht="12.75">
      <c r="A7" s="6" t="s">
        <v>70</v>
      </c>
      <c r="B7" s="7">
        <v>5</v>
      </c>
    </row>
    <row r="8" spans="1:2" ht="12.75">
      <c r="A8" s="6" t="s">
        <v>113</v>
      </c>
      <c r="B8" s="7">
        <v>5</v>
      </c>
    </row>
    <row r="9" spans="1:2" ht="12.75">
      <c r="A9" s="6" t="s">
        <v>71</v>
      </c>
      <c r="B9" s="7">
        <v>5</v>
      </c>
    </row>
    <row r="10" spans="1:2" ht="12.75">
      <c r="A10" s="6" t="s">
        <v>85</v>
      </c>
      <c r="B10" s="7">
        <v>4</v>
      </c>
    </row>
    <row r="11" spans="1:2" ht="12.75">
      <c r="A11" s="6" t="s">
        <v>86</v>
      </c>
      <c r="B11" s="7">
        <v>4</v>
      </c>
    </row>
    <row r="12" spans="1:2" ht="12.75">
      <c r="A12" s="6" t="s">
        <v>76</v>
      </c>
      <c r="B12" s="7">
        <v>4</v>
      </c>
    </row>
    <row r="13" spans="1:2" ht="12.75">
      <c r="A13" s="6" t="s">
        <v>109</v>
      </c>
      <c r="B13" s="7">
        <v>3</v>
      </c>
    </row>
    <row r="14" spans="1:2" ht="12.75">
      <c r="A14" s="6" t="s">
        <v>81</v>
      </c>
      <c r="B14" s="7">
        <v>3</v>
      </c>
    </row>
    <row r="15" spans="1:2" ht="12.75">
      <c r="A15" s="6" t="s">
        <v>77</v>
      </c>
      <c r="B15" s="7">
        <v>3</v>
      </c>
    </row>
    <row r="16" spans="1:2" ht="12.75">
      <c r="A16" s="6" t="s">
        <v>84</v>
      </c>
      <c r="B16" s="7">
        <v>3</v>
      </c>
    </row>
    <row r="17" spans="1:2" ht="12.75">
      <c r="A17" s="6" t="s">
        <v>79</v>
      </c>
      <c r="B17" s="7">
        <v>2</v>
      </c>
    </row>
    <row r="18" spans="1:2" ht="12.75">
      <c r="A18" s="6" t="s">
        <v>93</v>
      </c>
      <c r="B18" s="7">
        <v>2</v>
      </c>
    </row>
    <row r="19" spans="1:2" ht="12.75">
      <c r="A19" s="6" t="s">
        <v>82</v>
      </c>
      <c r="B19" s="7">
        <v>2</v>
      </c>
    </row>
    <row r="20" spans="1:2" ht="12.75">
      <c r="A20" s="6" t="s">
        <v>83</v>
      </c>
      <c r="B20" s="7">
        <v>2</v>
      </c>
    </row>
    <row r="21" spans="1:2" ht="12.75">
      <c r="A21" s="6" t="s">
        <v>80</v>
      </c>
      <c r="B21" s="7">
        <v>2</v>
      </c>
    </row>
    <row r="22" spans="1:2" ht="12.75">
      <c r="A22" s="6" t="s">
        <v>99</v>
      </c>
      <c r="B22" s="7">
        <v>2</v>
      </c>
    </row>
    <row r="23" spans="1:2" ht="12.75">
      <c r="A23" s="6" t="s">
        <v>114</v>
      </c>
      <c r="B23" s="7">
        <v>2</v>
      </c>
    </row>
    <row r="24" spans="1:2" ht="12.75">
      <c r="A24" s="6" t="s">
        <v>97</v>
      </c>
      <c r="B24" s="7">
        <v>1</v>
      </c>
    </row>
    <row r="25" spans="1:2" ht="12.75">
      <c r="A25" s="6" t="s">
        <v>107</v>
      </c>
      <c r="B25" s="7">
        <v>1</v>
      </c>
    </row>
    <row r="26" spans="1:2" ht="12.75">
      <c r="A26" s="6" t="s">
        <v>90</v>
      </c>
      <c r="B26" s="7">
        <v>1</v>
      </c>
    </row>
    <row r="27" spans="1:2" ht="12.75">
      <c r="A27" s="6" t="s">
        <v>125</v>
      </c>
      <c r="B27" s="7">
        <v>1</v>
      </c>
    </row>
    <row r="28" spans="1:2" ht="12.75">
      <c r="A28" s="20" t="s">
        <v>290</v>
      </c>
      <c r="B28" s="7">
        <v>1</v>
      </c>
    </row>
    <row r="29" spans="1:2" ht="12.75">
      <c r="A29" s="6" t="s">
        <v>92</v>
      </c>
      <c r="B29" s="7">
        <v>1</v>
      </c>
    </row>
    <row r="30" spans="1:2" ht="12.75">
      <c r="A30" s="6" t="s">
        <v>117</v>
      </c>
      <c r="B30" s="7">
        <v>1</v>
      </c>
    </row>
    <row r="31" spans="1:2" ht="12.75">
      <c r="A31" s="21" t="s">
        <v>262</v>
      </c>
      <c r="B31" s="7">
        <f>SUM(B2:B30)</f>
        <v>101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5"/>
  <sheetViews>
    <sheetView zoomScalePageLayoutView="0" workbookViewId="0" topLeftCell="A1">
      <selection activeCell="D1" sqref="D1"/>
    </sheetView>
  </sheetViews>
  <sheetFormatPr defaultColWidth="9.140625" defaultRowHeight="12.75"/>
  <cols>
    <col min="1" max="1" width="19.00390625" style="0" bestFit="1" customWidth="1"/>
    <col min="2" max="2" width="15.8515625" style="0" bestFit="1" customWidth="1"/>
  </cols>
  <sheetData>
    <row r="1" spans="1:2" ht="12.75">
      <c r="A1" s="16" t="s">
        <v>0</v>
      </c>
      <c r="B1" s="5" t="s">
        <v>276</v>
      </c>
    </row>
    <row r="2" spans="1:2" ht="12.75">
      <c r="A2" s="6" t="s">
        <v>71</v>
      </c>
      <c r="B2" s="7">
        <v>9</v>
      </c>
    </row>
    <row r="3" spans="1:2" ht="12.75">
      <c r="A3" s="6" t="s">
        <v>73</v>
      </c>
      <c r="B3" s="7">
        <v>8</v>
      </c>
    </row>
    <row r="4" spans="1:2" ht="12.75">
      <c r="A4" s="6" t="s">
        <v>85</v>
      </c>
      <c r="B4" s="7">
        <v>6</v>
      </c>
    </row>
    <row r="5" spans="1:2" ht="12.75">
      <c r="A5" s="6" t="s">
        <v>72</v>
      </c>
      <c r="B5" s="7">
        <v>6</v>
      </c>
    </row>
    <row r="6" spans="1:2" ht="12.75">
      <c r="A6" s="6" t="s">
        <v>76</v>
      </c>
      <c r="B6" s="7">
        <v>6</v>
      </c>
    </row>
    <row r="7" spans="1:2" ht="12.75">
      <c r="A7" s="6" t="s">
        <v>70</v>
      </c>
      <c r="B7" s="7">
        <v>5</v>
      </c>
    </row>
    <row r="8" spans="1:2" ht="12.75">
      <c r="A8" s="6" t="s">
        <v>81</v>
      </c>
      <c r="B8" s="7">
        <v>5</v>
      </c>
    </row>
    <row r="9" spans="1:2" ht="12.75">
      <c r="A9" s="6" t="s">
        <v>82</v>
      </c>
      <c r="B9" s="7">
        <v>4</v>
      </c>
    </row>
    <row r="10" spans="1:2" ht="12.75">
      <c r="A10" s="6" t="s">
        <v>78</v>
      </c>
      <c r="B10" s="7">
        <v>3</v>
      </c>
    </row>
    <row r="11" spans="1:2" ht="12.75">
      <c r="A11" s="6" t="s">
        <v>79</v>
      </c>
      <c r="B11" s="7">
        <v>3</v>
      </c>
    </row>
    <row r="12" spans="1:2" ht="12.75">
      <c r="A12" s="6" t="s">
        <v>93</v>
      </c>
      <c r="B12" s="7">
        <v>3</v>
      </c>
    </row>
    <row r="13" spans="1:2" ht="12.75">
      <c r="A13" s="6" t="s">
        <v>91</v>
      </c>
      <c r="B13" s="7">
        <v>3</v>
      </c>
    </row>
    <row r="14" spans="1:2" ht="12.75">
      <c r="A14" s="6" t="s">
        <v>77</v>
      </c>
      <c r="B14" s="7">
        <v>3</v>
      </c>
    </row>
    <row r="15" spans="1:2" ht="12.75">
      <c r="A15" s="6" t="s">
        <v>94</v>
      </c>
      <c r="B15" s="7">
        <v>2</v>
      </c>
    </row>
    <row r="16" spans="1:2" ht="12.75">
      <c r="A16" s="6" t="s">
        <v>126</v>
      </c>
      <c r="B16" s="7">
        <v>2</v>
      </c>
    </row>
    <row r="17" spans="1:2" ht="12.75">
      <c r="A17" s="6" t="s">
        <v>88</v>
      </c>
      <c r="B17" s="7">
        <v>2</v>
      </c>
    </row>
    <row r="18" spans="1:2" ht="12.75">
      <c r="A18" s="6" t="s">
        <v>74</v>
      </c>
      <c r="B18" s="7">
        <v>2</v>
      </c>
    </row>
    <row r="19" spans="1:2" ht="12.75">
      <c r="A19" s="6" t="s">
        <v>98</v>
      </c>
      <c r="B19" s="7">
        <v>2</v>
      </c>
    </row>
    <row r="20" spans="1:2" ht="12.75">
      <c r="A20" s="6" t="s">
        <v>102</v>
      </c>
      <c r="B20" s="7">
        <v>2</v>
      </c>
    </row>
    <row r="21" spans="1:2" ht="12.75">
      <c r="A21" s="6" t="s">
        <v>113</v>
      </c>
      <c r="B21" s="7">
        <v>2</v>
      </c>
    </row>
    <row r="22" spans="1:2" ht="12.75">
      <c r="A22" s="6" t="s">
        <v>80</v>
      </c>
      <c r="B22" s="7">
        <v>2</v>
      </c>
    </row>
    <row r="23" spans="1:2" ht="12.75">
      <c r="A23" s="6" t="s">
        <v>99</v>
      </c>
      <c r="B23" s="7">
        <v>2</v>
      </c>
    </row>
    <row r="24" spans="1:2" ht="12.75">
      <c r="A24" s="6" t="s">
        <v>92</v>
      </c>
      <c r="B24" s="7">
        <v>2</v>
      </c>
    </row>
    <row r="25" spans="1:2" ht="12.75">
      <c r="A25" s="6" t="s">
        <v>75</v>
      </c>
      <c r="B25" s="7">
        <v>1</v>
      </c>
    </row>
    <row r="26" spans="1:2" ht="12.75">
      <c r="A26" s="6" t="s">
        <v>105</v>
      </c>
      <c r="B26" s="7">
        <v>1</v>
      </c>
    </row>
    <row r="27" spans="1:2" ht="12.75">
      <c r="A27" s="6" t="s">
        <v>83</v>
      </c>
      <c r="B27" s="7">
        <v>1</v>
      </c>
    </row>
    <row r="28" spans="1:2" ht="12.75">
      <c r="A28" s="6" t="s">
        <v>108</v>
      </c>
      <c r="B28" s="7">
        <v>1</v>
      </c>
    </row>
    <row r="29" spans="1:2" ht="12.75">
      <c r="A29" s="6" t="s">
        <v>111</v>
      </c>
      <c r="B29" s="7">
        <v>1</v>
      </c>
    </row>
    <row r="30" spans="1:2" ht="12.75">
      <c r="A30" s="6" t="s">
        <v>86</v>
      </c>
      <c r="B30" s="7">
        <v>1</v>
      </c>
    </row>
    <row r="31" spans="1:2" ht="12.75">
      <c r="A31" s="6" t="s">
        <v>138</v>
      </c>
      <c r="B31" s="7">
        <v>1</v>
      </c>
    </row>
    <row r="32" spans="1:2" ht="12.75">
      <c r="A32" s="6" t="s">
        <v>90</v>
      </c>
      <c r="B32" s="7">
        <v>1</v>
      </c>
    </row>
    <row r="33" spans="1:2" ht="12.75">
      <c r="A33" s="6" t="s">
        <v>301</v>
      </c>
      <c r="B33" s="7">
        <v>1</v>
      </c>
    </row>
    <row r="34" spans="1:2" ht="12.75">
      <c r="A34" s="6" t="s">
        <v>110</v>
      </c>
      <c r="B34" s="7">
        <v>1</v>
      </c>
    </row>
    <row r="35" spans="1:2" ht="12.75">
      <c r="A35" s="6" t="s">
        <v>120</v>
      </c>
      <c r="B35" s="7">
        <v>1</v>
      </c>
    </row>
    <row r="36" spans="1:2" ht="12.75">
      <c r="A36" s="6" t="s">
        <v>125</v>
      </c>
      <c r="B36" s="7">
        <v>1</v>
      </c>
    </row>
    <row r="37" spans="1:2" ht="12.75">
      <c r="A37" s="6" t="s">
        <v>112</v>
      </c>
      <c r="B37" s="7">
        <v>1</v>
      </c>
    </row>
    <row r="38" spans="1:2" ht="12.75">
      <c r="A38" s="6" t="s">
        <v>211</v>
      </c>
      <c r="B38" s="7">
        <v>1</v>
      </c>
    </row>
    <row r="39" spans="1:2" ht="12.75">
      <c r="A39" s="6" t="s">
        <v>89</v>
      </c>
      <c r="B39" s="7">
        <v>1</v>
      </c>
    </row>
    <row r="40" spans="1:2" ht="12.75">
      <c r="A40" s="6" t="s">
        <v>115</v>
      </c>
      <c r="B40" s="7">
        <v>1</v>
      </c>
    </row>
    <row r="41" spans="1:2" ht="12.75">
      <c r="A41" s="6" t="s">
        <v>137</v>
      </c>
      <c r="B41" s="7">
        <v>1</v>
      </c>
    </row>
    <row r="42" spans="1:2" ht="12.75">
      <c r="A42" s="6" t="s">
        <v>96</v>
      </c>
      <c r="B42" s="7">
        <v>1</v>
      </c>
    </row>
    <row r="43" spans="1:2" ht="12.75">
      <c r="A43" s="6" t="s">
        <v>262</v>
      </c>
      <c r="B43" s="7">
        <f>SUM(B2:B42)</f>
        <v>102</v>
      </c>
    </row>
    <row r="45" ht="12.75">
      <c r="A45" s="20" t="s">
        <v>311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51"/>
  <sheetViews>
    <sheetView zoomScalePageLayoutView="0" workbookViewId="0" topLeftCell="A1">
      <selection activeCell="D1" sqref="D1"/>
    </sheetView>
  </sheetViews>
  <sheetFormatPr defaultColWidth="9.140625" defaultRowHeight="12.75"/>
  <cols>
    <col min="1" max="1" width="18.57421875" style="0" bestFit="1" customWidth="1"/>
    <col min="2" max="2" width="15.8515625" style="0" bestFit="1" customWidth="1"/>
  </cols>
  <sheetData>
    <row r="1" spans="1:2" ht="12.75">
      <c r="A1" s="16" t="s">
        <v>0</v>
      </c>
      <c r="B1" s="5" t="s">
        <v>272</v>
      </c>
    </row>
    <row r="2" spans="1:2" ht="12.75">
      <c r="A2" s="6" t="s">
        <v>73</v>
      </c>
      <c r="B2" s="7">
        <v>7</v>
      </c>
    </row>
    <row r="3" spans="1:2" ht="12.75">
      <c r="A3" s="6" t="s">
        <v>72</v>
      </c>
      <c r="B3" s="7">
        <v>6</v>
      </c>
    </row>
    <row r="4" spans="1:2" ht="12.75">
      <c r="A4" s="6" t="s">
        <v>82</v>
      </c>
      <c r="B4" s="7">
        <v>5</v>
      </c>
    </row>
    <row r="5" spans="1:2" ht="12.75">
      <c r="A5" s="6" t="s">
        <v>70</v>
      </c>
      <c r="B5" s="7">
        <v>5</v>
      </c>
    </row>
    <row r="6" spans="1:2" ht="12.75">
      <c r="A6" s="6" t="s">
        <v>76</v>
      </c>
      <c r="B6" s="7">
        <v>5</v>
      </c>
    </row>
    <row r="7" spans="1:2" ht="12.75">
      <c r="A7" s="6" t="s">
        <v>94</v>
      </c>
      <c r="B7" s="7">
        <v>4</v>
      </c>
    </row>
    <row r="8" spans="1:2" ht="12.75">
      <c r="A8" s="6" t="s">
        <v>79</v>
      </c>
      <c r="B8" s="7">
        <v>3</v>
      </c>
    </row>
    <row r="9" spans="1:2" ht="12.75">
      <c r="A9" s="6" t="s">
        <v>75</v>
      </c>
      <c r="B9" s="7">
        <v>3</v>
      </c>
    </row>
    <row r="10" spans="1:2" ht="12.75">
      <c r="A10" s="6" t="s">
        <v>126</v>
      </c>
      <c r="B10" s="7">
        <v>3</v>
      </c>
    </row>
    <row r="11" spans="1:2" ht="12.75">
      <c r="A11" s="6" t="s">
        <v>85</v>
      </c>
      <c r="B11" s="7">
        <v>3</v>
      </c>
    </row>
    <row r="12" spans="1:2" ht="12.75">
      <c r="A12" s="6" t="s">
        <v>87</v>
      </c>
      <c r="B12" s="7">
        <v>3</v>
      </c>
    </row>
    <row r="13" spans="1:2" ht="12.75">
      <c r="A13" s="6" t="s">
        <v>77</v>
      </c>
      <c r="B13" s="7">
        <v>3</v>
      </c>
    </row>
    <row r="14" spans="1:2" ht="12.75">
      <c r="A14" s="6" t="s">
        <v>89</v>
      </c>
      <c r="B14" s="7">
        <v>3</v>
      </c>
    </row>
    <row r="15" spans="1:2" ht="12.75">
      <c r="A15" s="6" t="s">
        <v>71</v>
      </c>
      <c r="B15" s="7">
        <v>3</v>
      </c>
    </row>
    <row r="16" spans="1:2" ht="12.75">
      <c r="A16" s="6" t="s">
        <v>93</v>
      </c>
      <c r="B16" s="7">
        <v>2</v>
      </c>
    </row>
    <row r="17" spans="1:2" ht="12.75">
      <c r="A17" s="6" t="s">
        <v>83</v>
      </c>
      <c r="B17" s="7">
        <v>2</v>
      </c>
    </row>
    <row r="18" spans="1:2" ht="12.75">
      <c r="A18" s="6" t="s">
        <v>109</v>
      </c>
      <c r="B18" s="7">
        <v>2</v>
      </c>
    </row>
    <row r="19" spans="1:2" ht="12.75">
      <c r="A19" s="6" t="s">
        <v>90</v>
      </c>
      <c r="B19" s="7">
        <v>2</v>
      </c>
    </row>
    <row r="20" spans="1:2" ht="12.75">
      <c r="A20" s="6" t="s">
        <v>74</v>
      </c>
      <c r="B20" s="7">
        <v>2</v>
      </c>
    </row>
    <row r="21" spans="1:2" ht="12.75">
      <c r="A21" s="6" t="s">
        <v>216</v>
      </c>
      <c r="B21" s="7">
        <v>2</v>
      </c>
    </row>
    <row r="22" spans="1:2" ht="12.75">
      <c r="A22" s="6" t="s">
        <v>103</v>
      </c>
      <c r="B22" s="7">
        <v>2</v>
      </c>
    </row>
    <row r="23" spans="1:2" ht="12.75">
      <c r="A23" s="6" t="s">
        <v>104</v>
      </c>
      <c r="B23" s="7">
        <v>2</v>
      </c>
    </row>
    <row r="24" spans="1:2" ht="12.75">
      <c r="A24" s="6" t="s">
        <v>100</v>
      </c>
      <c r="B24" s="7">
        <v>2</v>
      </c>
    </row>
    <row r="25" spans="1:2" ht="12.75">
      <c r="A25" s="6" t="s">
        <v>80</v>
      </c>
      <c r="B25" s="7">
        <v>2</v>
      </c>
    </row>
    <row r="26" spans="1:2" ht="12.75">
      <c r="A26" s="6" t="s">
        <v>96</v>
      </c>
      <c r="B26" s="7">
        <v>2</v>
      </c>
    </row>
    <row r="27" spans="1:2" ht="12.75">
      <c r="A27" s="6" t="s">
        <v>218</v>
      </c>
      <c r="B27" s="7">
        <v>1</v>
      </c>
    </row>
    <row r="28" spans="1:2" ht="12.75">
      <c r="A28" s="6" t="s">
        <v>78</v>
      </c>
      <c r="B28" s="7">
        <v>1</v>
      </c>
    </row>
    <row r="29" spans="1:2" ht="12.75">
      <c r="A29" s="6" t="s">
        <v>91</v>
      </c>
      <c r="B29" s="7">
        <v>1</v>
      </c>
    </row>
    <row r="30" spans="1:2" ht="12.75">
      <c r="A30" s="6" t="s">
        <v>108</v>
      </c>
      <c r="B30" s="7">
        <v>1</v>
      </c>
    </row>
    <row r="31" spans="1:2" ht="12.75">
      <c r="A31" s="6" t="s">
        <v>97</v>
      </c>
      <c r="B31" s="7">
        <v>1</v>
      </c>
    </row>
    <row r="32" spans="1:2" ht="12.75">
      <c r="A32" s="6" t="s">
        <v>86</v>
      </c>
      <c r="B32" s="7">
        <v>1</v>
      </c>
    </row>
    <row r="33" spans="1:2" ht="12.75">
      <c r="A33" s="6" t="s">
        <v>189</v>
      </c>
      <c r="B33" s="7">
        <v>1</v>
      </c>
    </row>
    <row r="34" spans="1:2" ht="12.75">
      <c r="A34" s="6" t="s">
        <v>107</v>
      </c>
      <c r="B34" s="7">
        <v>1</v>
      </c>
    </row>
    <row r="35" spans="1:2" ht="12.75">
      <c r="A35" s="6" t="s">
        <v>106</v>
      </c>
      <c r="B35" s="7">
        <v>1</v>
      </c>
    </row>
    <row r="36" spans="1:2" ht="12.75">
      <c r="A36" s="6" t="s">
        <v>88</v>
      </c>
      <c r="B36" s="7">
        <v>1</v>
      </c>
    </row>
    <row r="37" spans="1:2" ht="12.75">
      <c r="A37" s="6" t="s">
        <v>110</v>
      </c>
      <c r="B37" s="7">
        <v>1</v>
      </c>
    </row>
    <row r="38" spans="1:2" ht="12.75">
      <c r="A38" s="6" t="s">
        <v>143</v>
      </c>
      <c r="B38" s="7">
        <v>1</v>
      </c>
    </row>
    <row r="39" spans="1:2" ht="12.75">
      <c r="A39" s="6" t="s">
        <v>125</v>
      </c>
      <c r="B39" s="7">
        <v>1</v>
      </c>
    </row>
    <row r="40" spans="1:2" ht="12.75">
      <c r="A40" s="6" t="s">
        <v>146</v>
      </c>
      <c r="B40" s="7">
        <v>1</v>
      </c>
    </row>
    <row r="41" spans="1:2" ht="12.75">
      <c r="A41" s="6" t="s">
        <v>112</v>
      </c>
      <c r="B41" s="7">
        <v>1</v>
      </c>
    </row>
    <row r="42" spans="1:2" ht="12.75">
      <c r="A42" s="6" t="s">
        <v>214</v>
      </c>
      <c r="B42" s="7">
        <v>1</v>
      </c>
    </row>
    <row r="43" spans="1:2" ht="12.75">
      <c r="A43" s="6" t="s">
        <v>211</v>
      </c>
      <c r="B43" s="7">
        <v>1</v>
      </c>
    </row>
    <row r="44" spans="1:2" ht="12.75">
      <c r="A44" s="6" t="s">
        <v>231</v>
      </c>
      <c r="B44" s="7">
        <v>1</v>
      </c>
    </row>
    <row r="45" spans="1:2" ht="12.75">
      <c r="A45" s="6" t="s">
        <v>115</v>
      </c>
      <c r="B45" s="7">
        <v>1</v>
      </c>
    </row>
    <row r="46" spans="1:2" ht="12.75">
      <c r="A46" s="6" t="s">
        <v>127</v>
      </c>
      <c r="B46" s="7">
        <v>1</v>
      </c>
    </row>
    <row r="47" spans="1:2" ht="12.75">
      <c r="A47" s="6" t="s">
        <v>116</v>
      </c>
      <c r="B47" s="7">
        <v>1</v>
      </c>
    </row>
    <row r="48" spans="1:2" ht="12.75">
      <c r="A48" s="6" t="s">
        <v>84</v>
      </c>
      <c r="B48" s="7">
        <v>1</v>
      </c>
    </row>
    <row r="49" spans="1:2" ht="12.75">
      <c r="A49" s="6" t="s">
        <v>262</v>
      </c>
      <c r="B49">
        <f>SUM(B2:B48)</f>
        <v>100</v>
      </c>
    </row>
    <row r="51" ht="12.75">
      <c r="A51" t="s">
        <v>312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Maltell</dc:creator>
  <cp:keywords/>
  <dc:description/>
  <cp:lastModifiedBy>Tommy Maltell</cp:lastModifiedBy>
  <dcterms:created xsi:type="dcterms:W3CDTF">2006-02-09T07:31:26Z</dcterms:created>
  <dcterms:modified xsi:type="dcterms:W3CDTF">2019-12-10T22:11:15Z</dcterms:modified>
  <cp:category/>
  <cp:version/>
  <cp:contentType/>
  <cp:contentStatus/>
</cp:coreProperties>
</file>